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27" i="1"/>
  <c r="D19" i="1"/>
  <c r="D36" i="1"/>
  <c r="D37" i="1" l="1"/>
  <c r="D42" i="1"/>
  <c r="D45" i="1" s="1"/>
  <c r="A9" i="1" l="1"/>
  <c r="A10" i="1" s="1"/>
  <c r="A11" i="1" s="1"/>
  <c r="A12" i="1" s="1"/>
  <c r="A13" i="1" s="1"/>
  <c r="A14" i="1" s="1"/>
  <c r="A15" i="1" s="1"/>
  <c r="A16" i="1" s="1"/>
  <c r="A17" i="1" s="1"/>
  <c r="A18" i="1" s="1"/>
</calcChain>
</file>

<file path=xl/sharedStrings.xml><?xml version="1.0" encoding="utf-8"?>
<sst xmlns="http://schemas.openxmlformats.org/spreadsheetml/2006/main" count="134" uniqueCount="80">
  <si>
    <t>№</t>
  </si>
  <si>
    <t xml:space="preserve">     наименование работ</t>
  </si>
  <si>
    <t>кол-во</t>
  </si>
  <si>
    <t>сумма</t>
  </si>
  <si>
    <t>месяц</t>
  </si>
  <si>
    <t>БЛАГОУСТРОЙСТВО</t>
  </si>
  <si>
    <t>Итого за 1- й квартал</t>
  </si>
  <si>
    <t>Итого за 2- й квартал</t>
  </si>
  <si>
    <t>Итого за 3- й квартал</t>
  </si>
  <si>
    <t>Итого за 4- й квартал</t>
  </si>
  <si>
    <t>ИТОГО:</t>
  </si>
  <si>
    <r>
      <t xml:space="preserve">Перечень выполненных работ по
текущему ремонту 
общедомового имущества  многоквартирного ж/дома </t>
    </r>
    <r>
      <rPr>
        <b/>
        <sz val="11"/>
        <color theme="1"/>
        <rFont val="Calibri"/>
        <family val="2"/>
        <charset val="204"/>
        <scheme val="minor"/>
      </rPr>
      <t xml:space="preserve">
</t>
    </r>
    <r>
      <rPr>
        <b/>
        <sz val="12"/>
        <color theme="1"/>
        <rFont val="Calibri"/>
        <family val="2"/>
        <charset val="204"/>
        <scheme val="minor"/>
      </rPr>
      <t>№5 по ул. Строителей за 2019г.</t>
    </r>
    <r>
      <rPr>
        <sz val="11"/>
        <color theme="1"/>
        <rFont val="Calibri"/>
        <family val="2"/>
        <scheme val="minor"/>
      </rPr>
      <t xml:space="preserve">
</t>
    </r>
  </si>
  <si>
    <t>Прочистка дворовых территорий от снега</t>
  </si>
  <si>
    <t>по смете</t>
  </si>
  <si>
    <t>акт вып.работ №01/19-22 п.2</t>
  </si>
  <si>
    <t>январь</t>
  </si>
  <si>
    <t>Ремонт стояка канализации по кв.1</t>
  </si>
  <si>
    <t>№02/19-06 разд.8</t>
  </si>
  <si>
    <t>февраль</t>
  </si>
  <si>
    <t>акт №03/19-03 разд11</t>
  </si>
  <si>
    <t>2 шт</t>
  </si>
  <si>
    <t>Замена вводных вентилей на стояках систем ХВС,ГВС (кв.59)</t>
  </si>
  <si>
    <t>акт №03/19-03 раз.20</t>
  </si>
  <si>
    <t>1 шт</t>
  </si>
  <si>
    <t>Замена ревизии на стояке канализации ( кв.65)</t>
  </si>
  <si>
    <t>акт №03/19-03 разд.10</t>
  </si>
  <si>
    <t>Установка светодиодного светильника на 1-ом этаже и тамбуре 1-го подъезда</t>
  </si>
  <si>
    <t>акт №03/19-08 раз.5</t>
  </si>
  <si>
    <t>Ремонт козырька над входом стоматология "Улыбка"</t>
  </si>
  <si>
    <t>март</t>
  </si>
  <si>
    <t>акт вып.работ №01/19-21 п.3</t>
  </si>
  <si>
    <t>акт вып.работ №01/19-24 п.2</t>
  </si>
  <si>
    <t>акт вып.работ №01/19-22 п.6</t>
  </si>
  <si>
    <t>акт вып.работ №03/19-10 п.3</t>
  </si>
  <si>
    <t>акт вып.работ №02/19-10 п.3</t>
  </si>
  <si>
    <t>Замена вводных вентилей на стояке системы ХВС,ГВС по кв.65</t>
  </si>
  <si>
    <t>акт №4/19-05 п.3</t>
  </si>
  <si>
    <t>Замена вводных вентилей на стояке системы ХВС,ГВС по кв.25</t>
  </si>
  <si>
    <t>акт№4/19-05 п.4</t>
  </si>
  <si>
    <t>апрель</t>
  </si>
  <si>
    <t>Установка урн у подъездов</t>
  </si>
  <si>
    <t>акт №4/19-08 раз.1</t>
  </si>
  <si>
    <t>Ремонт скамейки без спинки</t>
  </si>
  <si>
    <t>акт №4/19-08 раз.2</t>
  </si>
  <si>
    <t>Спиливание деревьев и кустов, распиловка и вывоз</t>
  </si>
  <si>
    <t>акт №4/19-08 раз.3</t>
  </si>
  <si>
    <t>Ремонт крыльца и ступеней</t>
  </si>
  <si>
    <t>акт №5/19-15 раз.2</t>
  </si>
  <si>
    <t>Ремонт стояка ХВС по кв.62</t>
  </si>
  <si>
    <t>акт №5/19-15 раз.11</t>
  </si>
  <si>
    <t>3 ч/ч</t>
  </si>
  <si>
    <t>акт №5/19-07 п.2</t>
  </si>
  <si>
    <t>май</t>
  </si>
  <si>
    <t>Выкашивание газонов на территории домов</t>
  </si>
  <si>
    <t>июль</t>
  </si>
  <si>
    <t>акт №07/19-15 раз.1</t>
  </si>
  <si>
    <t>Установа лавочек</t>
  </si>
  <si>
    <t>акт №07/19-09</t>
  </si>
  <si>
    <t>Замена вводных вентилей на стояке системы ГВС по кв.9</t>
  </si>
  <si>
    <t>Замена вводных вентилей на стояке системы ГВС, ХВС по кв.7</t>
  </si>
  <si>
    <t>акт№07/19-08 п.6</t>
  </si>
  <si>
    <t>акт№07/19-08 п.3</t>
  </si>
  <si>
    <t>8 ч/ч</t>
  </si>
  <si>
    <t>акт №07/19-02 п.2</t>
  </si>
  <si>
    <t>Демонтах и поверка приборов учета тепловой энергии секция 1</t>
  </si>
  <si>
    <t>акт №07/19-01 раз.5</t>
  </si>
  <si>
    <t>Демонтах и поверка приборов учета тепловой энергии секция 3</t>
  </si>
  <si>
    <t>акт №07/19-01 раз.6</t>
  </si>
  <si>
    <t>август</t>
  </si>
  <si>
    <t>акт №08/19-06 раз. 7</t>
  </si>
  <si>
    <t>сентябрь</t>
  </si>
  <si>
    <t>акт №09/19-04 п.5</t>
  </si>
  <si>
    <t>2 шт.</t>
  </si>
  <si>
    <t>Замена светодиодного светильника во 2-ом подъезде</t>
  </si>
  <si>
    <t>акт №10/19-03 раз.26</t>
  </si>
  <si>
    <t>октябрь</t>
  </si>
  <si>
    <t>Покраска малых форм на детской площадке</t>
  </si>
  <si>
    <t>Текущий ремонт</t>
  </si>
  <si>
    <t>Замена в. вентиля на стояках ХВС ГВС</t>
  </si>
  <si>
    <t>Приведение узла отопления в соответствие с нормами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</si>
</sst>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8"/>
      <name val="Arial Cyr"/>
      <charset val="204"/>
    </font>
    <font>
      <b/>
      <sz val="10"/>
      <name val="Arial Cyr"/>
      <charset val="204"/>
    </font>
    <font>
      <sz val="1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0">
    <xf numFmtId="0" fontId="0" fillId="0" borderId="0" xfId="0"/>
    <xf numFmtId="0" fontId="4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 applyAlignment="1">
      <alignment vertical="justify" wrapText="1"/>
    </xf>
    <xf numFmtId="0" fontId="0" fillId="0" borderId="0" xfId="0" applyBorder="1" applyAlignment="1"/>
    <xf numFmtId="0" fontId="0" fillId="0" borderId="0" xfId="0" applyBorder="1"/>
    <xf numFmtId="0" fontId="4" fillId="0" borderId="0" xfId="0" applyFont="1" applyBorder="1" applyAlignment="1">
      <alignment vertical="justify" wrapText="1"/>
    </xf>
    <xf numFmtId="0" fontId="4" fillId="0" borderId="0" xfId="0" applyFont="1" applyBorder="1"/>
    <xf numFmtId="0" fontId="9" fillId="0" borderId="0" xfId="1" applyFont="1"/>
    <xf numFmtId="0" fontId="6" fillId="0" borderId="0" xfId="1" applyFont="1" applyBorder="1" applyAlignment="1">
      <alignment vertical="top" wrapText="1"/>
    </xf>
    <xf numFmtId="0" fontId="9" fillId="0" borderId="0" xfId="0" applyFont="1"/>
    <xf numFmtId="0" fontId="9" fillId="0" borderId="0" xfId="0" applyFont="1" applyBorder="1"/>
    <xf numFmtId="0" fontId="4" fillId="0" borderId="1" xfId="0" applyFont="1" applyBorder="1"/>
    <xf numFmtId="0" fontId="4" fillId="0" borderId="2" xfId="0" applyFont="1" applyBorder="1" applyAlignment="1">
      <alignment horizontal="center"/>
    </xf>
    <xf numFmtId="0" fontId="6" fillId="0" borderId="1" xfId="1" applyFont="1" applyBorder="1" applyAlignment="1">
      <alignment vertical="top" wrapText="1"/>
    </xf>
    <xf numFmtId="0" fontId="8" fillId="0" borderId="1" xfId="0" applyFont="1" applyBorder="1" applyAlignment="1">
      <alignment vertical="justify" wrapText="1"/>
    </xf>
    <xf numFmtId="0" fontId="0" fillId="0" borderId="1" xfId="0" applyBorder="1" applyAlignment="1">
      <alignment vertical="justify" wrapText="1"/>
    </xf>
    <xf numFmtId="0" fontId="6" fillId="0" borderId="1" xfId="1" applyBorder="1" applyAlignment="1">
      <alignment wrapText="1"/>
    </xf>
    <xf numFmtId="0" fontId="6" fillId="0" borderId="1" xfId="1" applyFont="1" applyBorder="1" applyAlignment="1">
      <alignment vertical="justify" wrapText="1"/>
    </xf>
    <xf numFmtId="0" fontId="8" fillId="0" borderId="1" xfId="1" applyFont="1" applyBorder="1" applyAlignment="1">
      <alignment vertical="justify" wrapText="1"/>
    </xf>
    <xf numFmtId="0" fontId="0" fillId="0" borderId="1" xfId="0" applyFont="1" applyBorder="1"/>
    <xf numFmtId="0" fontId="0" fillId="0" borderId="1" xfId="0" applyFont="1" applyBorder="1" applyAlignment="1">
      <alignment vertical="justify" wrapText="1"/>
    </xf>
    <xf numFmtId="0" fontId="4" fillId="0" borderId="1" xfId="0" applyFont="1" applyBorder="1" applyAlignment="1">
      <alignment vertical="justify" wrapText="1"/>
    </xf>
    <xf numFmtId="0" fontId="0" fillId="0" borderId="1" xfId="0" applyFill="1" applyBorder="1" applyAlignment="1">
      <alignment vertical="justify" wrapText="1"/>
    </xf>
    <xf numFmtId="0" fontId="4" fillId="0" borderId="1" xfId="0" applyFont="1" applyFill="1" applyBorder="1" applyAlignment="1">
      <alignment vertical="justify" wrapText="1"/>
    </xf>
    <xf numFmtId="0" fontId="0" fillId="0" borderId="1" xfId="0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0" fillId="0" borderId="3" xfId="0" applyBorder="1" applyAlignment="1"/>
    <xf numFmtId="0" fontId="0" fillId="0" borderId="4" xfId="0" applyFont="1" applyBorder="1" applyAlignment="1">
      <alignment wrapText="1"/>
    </xf>
    <xf numFmtId="0" fontId="8" fillId="0" borderId="3" xfId="0" applyFont="1" applyBorder="1" applyAlignment="1">
      <alignment vertical="justify" wrapText="1"/>
    </xf>
    <xf numFmtId="0" fontId="0" fillId="0" borderId="3" xfId="0" applyFill="1" applyBorder="1" applyAlignment="1">
      <alignment vertical="center"/>
    </xf>
    <xf numFmtId="0" fontId="4" fillId="0" borderId="0" xfId="0" applyFont="1" applyFill="1" applyBorder="1" applyAlignment="1">
      <alignment vertical="justify" wrapText="1"/>
    </xf>
    <xf numFmtId="0" fontId="1" fillId="0" borderId="1" xfId="0" applyFont="1" applyBorder="1" applyAlignment="1">
      <alignment vertical="justify" wrapText="1"/>
    </xf>
    <xf numFmtId="0" fontId="10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center" vertical="top" wrapText="1"/>
    </xf>
    <xf numFmtId="0" fontId="0" fillId="0" borderId="1" xfId="0" applyBorder="1" applyAlignment="1">
      <alignment horizontal="center" vertical="justify" wrapText="1"/>
    </xf>
    <xf numFmtId="0" fontId="11" fillId="0" borderId="0" xfId="0" applyFont="1" applyBorder="1" applyAlignment="1">
      <alignment horizontal="center" wrapText="1"/>
    </xf>
    <xf numFmtId="1" fontId="6" fillId="0" borderId="1" xfId="1" applyNumberFormat="1" applyFont="1" applyBorder="1" applyAlignment="1">
      <alignment vertical="top" wrapText="1"/>
    </xf>
    <xf numFmtId="1" fontId="4" fillId="0" borderId="1" xfId="0" applyNumberFormat="1" applyFont="1" applyBorder="1"/>
    <xf numFmtId="0" fontId="7" fillId="0" borderId="1" xfId="1" applyFont="1" applyBorder="1" applyAlignment="1">
      <alignment horizontal="center" vertical="justify" wrapText="1"/>
    </xf>
    <xf numFmtId="0" fontId="7" fillId="0" borderId="1" xfId="0" applyFont="1" applyBorder="1" applyAlignment="1">
      <alignment horizontal="center" vertical="justify" wrapText="1"/>
    </xf>
    <xf numFmtId="0" fontId="0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justify" wrapText="1"/>
    </xf>
    <xf numFmtId="0" fontId="6" fillId="0" borderId="1" xfId="0" applyFont="1" applyFill="1" applyBorder="1" applyAlignment="1">
      <alignment horizontal="center" vertical="justify" wrapText="1"/>
    </xf>
    <xf numFmtId="0" fontId="7" fillId="0" borderId="1" xfId="0" applyFont="1" applyFill="1" applyBorder="1" applyAlignment="1">
      <alignment horizontal="center" vertical="justify" wrapText="1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45"/>
  <sheetViews>
    <sheetView tabSelected="1" topLeftCell="A22" workbookViewId="0">
      <selection activeCell="I40" sqref="I40"/>
    </sheetView>
  </sheetViews>
  <sheetFormatPr defaultRowHeight="14.4" x14ac:dyDescent="0.3"/>
  <cols>
    <col min="1" max="1" width="3.6640625" style="5" customWidth="1"/>
    <col min="2" max="2" width="53.109375" style="5" customWidth="1"/>
    <col min="3" max="3" width="8.88671875" style="5"/>
    <col min="4" max="4" width="9.5546875" style="5" bestFit="1" customWidth="1"/>
    <col min="5" max="5" width="9.77734375" style="5" customWidth="1"/>
    <col min="6" max="6" width="28.109375" style="5" hidden="1" customWidth="1"/>
    <col min="7" max="16384" width="8.88671875" style="5"/>
  </cols>
  <sheetData>
    <row r="1" spans="1:256" x14ac:dyDescent="0.3">
      <c r="A1" s="47" t="s">
        <v>11</v>
      </c>
      <c r="B1" s="48"/>
      <c r="C1" s="48"/>
      <c r="D1" s="48"/>
      <c r="E1" s="48"/>
      <c r="F1" s="4"/>
      <c r="G1" s="4"/>
      <c r="H1" s="4"/>
    </row>
    <row r="2" spans="1:256" x14ac:dyDescent="0.3">
      <c r="A2" s="48"/>
      <c r="B2" s="48"/>
      <c r="C2" s="48"/>
      <c r="D2" s="48"/>
      <c r="E2" s="48"/>
      <c r="F2" s="4"/>
      <c r="G2" s="4"/>
      <c r="H2" s="4"/>
    </row>
    <row r="3" spans="1:256" x14ac:dyDescent="0.3">
      <c r="A3" s="48"/>
      <c r="B3" s="48"/>
      <c r="C3" s="48"/>
      <c r="D3" s="48"/>
      <c r="E3" s="48"/>
      <c r="F3" s="4"/>
      <c r="G3" s="4"/>
      <c r="H3" s="4"/>
    </row>
    <row r="4" spans="1:256" x14ac:dyDescent="0.3">
      <c r="A4" s="48"/>
      <c r="B4" s="48"/>
      <c r="C4" s="48"/>
      <c r="D4" s="48"/>
      <c r="E4" s="48"/>
      <c r="F4" s="4"/>
      <c r="G4" s="4"/>
      <c r="H4" s="4"/>
    </row>
    <row r="5" spans="1:256" x14ac:dyDescent="0.3">
      <c r="A5" s="48"/>
      <c r="B5" s="48"/>
      <c r="C5" s="48"/>
      <c r="D5" s="48"/>
      <c r="E5" s="48"/>
      <c r="F5" s="4"/>
      <c r="G5" s="4"/>
      <c r="H5" s="4"/>
    </row>
    <row r="6" spans="1:256" x14ac:dyDescent="0.3">
      <c r="A6" s="26"/>
      <c r="B6" s="36" t="s">
        <v>77</v>
      </c>
      <c r="C6" s="26"/>
      <c r="D6" s="26"/>
      <c r="E6" s="26"/>
      <c r="F6" s="4"/>
      <c r="G6" s="4"/>
      <c r="H6" s="4"/>
    </row>
    <row r="7" spans="1:256" x14ac:dyDescent="0.3">
      <c r="A7" s="1" t="s">
        <v>0</v>
      </c>
      <c r="B7" s="1" t="s">
        <v>1</v>
      </c>
      <c r="C7" s="1" t="s">
        <v>2</v>
      </c>
      <c r="D7" s="1" t="s">
        <v>3</v>
      </c>
      <c r="E7" s="1" t="s">
        <v>4</v>
      </c>
      <c r="F7" s="2"/>
    </row>
    <row r="8" spans="1:256" s="8" customFormat="1" ht="13.2" x14ac:dyDescent="0.25">
      <c r="A8" s="17">
        <v>1</v>
      </c>
      <c r="B8" s="14" t="s">
        <v>12</v>
      </c>
      <c r="C8" s="39" t="s">
        <v>13</v>
      </c>
      <c r="D8" s="18">
        <v>1078.19</v>
      </c>
      <c r="E8" s="18" t="s">
        <v>15</v>
      </c>
      <c r="F8" s="19" t="s">
        <v>30</v>
      </c>
    </row>
    <row r="9" spans="1:256" s="8" customFormat="1" ht="13.2" x14ac:dyDescent="0.25">
      <c r="A9" s="17">
        <f>A8+1</f>
        <v>2</v>
      </c>
      <c r="B9" s="14" t="s">
        <v>12</v>
      </c>
      <c r="C9" s="39" t="s">
        <v>13</v>
      </c>
      <c r="D9" s="18">
        <v>1210.9000000000001</v>
      </c>
      <c r="E9" s="18" t="s">
        <v>15</v>
      </c>
      <c r="F9" s="19" t="s">
        <v>14</v>
      </c>
    </row>
    <row r="10" spans="1:256" s="8" customFormat="1" ht="13.2" x14ac:dyDescent="0.25">
      <c r="A10" s="17">
        <f t="shared" ref="A10:A18" si="0">A9+1</f>
        <v>3</v>
      </c>
      <c r="B10" s="14" t="s">
        <v>12</v>
      </c>
      <c r="C10" s="39" t="s">
        <v>13</v>
      </c>
      <c r="D10" s="18">
        <v>1658.76</v>
      </c>
      <c r="E10" s="18" t="s">
        <v>15</v>
      </c>
      <c r="F10" s="19" t="s">
        <v>32</v>
      </c>
    </row>
    <row r="11" spans="1:256" s="8" customFormat="1" ht="13.2" x14ac:dyDescent="0.25">
      <c r="A11" s="17">
        <f t="shared" si="0"/>
        <v>4</v>
      </c>
      <c r="B11" s="14" t="s">
        <v>12</v>
      </c>
      <c r="C11" s="39" t="s">
        <v>13</v>
      </c>
      <c r="D11" s="18">
        <v>746.44</v>
      </c>
      <c r="E11" s="18" t="s">
        <v>15</v>
      </c>
      <c r="F11" s="19" t="s">
        <v>31</v>
      </c>
    </row>
    <row r="12" spans="1:256" s="8" customFormat="1" ht="13.2" x14ac:dyDescent="0.25">
      <c r="A12" s="17">
        <f t="shared" si="0"/>
        <v>5</v>
      </c>
      <c r="B12" s="17" t="s">
        <v>16</v>
      </c>
      <c r="C12" s="39" t="s">
        <v>13</v>
      </c>
      <c r="D12" s="18">
        <v>547</v>
      </c>
      <c r="E12" s="18" t="s">
        <v>18</v>
      </c>
      <c r="F12" s="19" t="s">
        <v>17</v>
      </c>
    </row>
    <row r="13" spans="1:256" s="8" customFormat="1" ht="13.2" x14ac:dyDescent="0.25">
      <c r="A13" s="17">
        <f t="shared" si="0"/>
        <v>6</v>
      </c>
      <c r="B13" s="14" t="s">
        <v>12</v>
      </c>
      <c r="C13" s="39" t="s">
        <v>13</v>
      </c>
      <c r="D13" s="18">
        <v>746.44</v>
      </c>
      <c r="E13" s="18" t="s">
        <v>18</v>
      </c>
      <c r="F13" s="19" t="s">
        <v>34</v>
      </c>
    </row>
    <row r="14" spans="1:256" s="10" customFormat="1" x14ac:dyDescent="0.3">
      <c r="A14" s="17">
        <f t="shared" si="0"/>
        <v>7</v>
      </c>
      <c r="B14" s="14" t="s">
        <v>28</v>
      </c>
      <c r="C14" s="39" t="s">
        <v>13</v>
      </c>
      <c r="D14" s="20">
        <v>2971</v>
      </c>
      <c r="E14" s="18" t="s">
        <v>29</v>
      </c>
      <c r="F14" s="15" t="s">
        <v>27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  <c r="HP14" s="11"/>
      <c r="HQ14" s="11"/>
      <c r="HR14" s="11"/>
      <c r="HS14" s="11"/>
      <c r="HT14" s="11"/>
      <c r="HU14" s="11"/>
      <c r="HV14" s="11"/>
      <c r="HW14" s="11"/>
      <c r="HX14" s="11"/>
      <c r="HY14" s="11"/>
      <c r="HZ14" s="11"/>
      <c r="IA14" s="11"/>
      <c r="IB14" s="11"/>
      <c r="IC14" s="11"/>
      <c r="ID14" s="11"/>
      <c r="IE14" s="11"/>
      <c r="IF14" s="11"/>
      <c r="IG14" s="11"/>
      <c r="IH14" s="11"/>
      <c r="II14" s="11"/>
      <c r="IJ14" s="11"/>
      <c r="IK14" s="11"/>
      <c r="IL14" s="11"/>
      <c r="IM14" s="11"/>
      <c r="IN14" s="11"/>
      <c r="IO14" s="11"/>
      <c r="IP14" s="11"/>
      <c r="IQ14" s="11"/>
      <c r="IR14" s="11"/>
      <c r="IS14" s="11"/>
      <c r="IT14" s="11"/>
      <c r="IU14" s="11"/>
      <c r="IV14" s="11"/>
    </row>
    <row r="15" spans="1:256" s="10" customFormat="1" ht="26.4" x14ac:dyDescent="0.25">
      <c r="A15" s="17">
        <f t="shared" si="0"/>
        <v>8</v>
      </c>
      <c r="B15" s="14" t="s">
        <v>26</v>
      </c>
      <c r="C15" s="40" t="s">
        <v>20</v>
      </c>
      <c r="D15" s="21">
        <v>2140</v>
      </c>
      <c r="E15" s="18" t="s">
        <v>29</v>
      </c>
      <c r="F15" s="15" t="s">
        <v>25</v>
      </c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256" s="10" customFormat="1" x14ac:dyDescent="0.25">
      <c r="A16" s="17">
        <f t="shared" si="0"/>
        <v>9</v>
      </c>
      <c r="B16" s="14" t="s">
        <v>24</v>
      </c>
      <c r="C16" s="40" t="s">
        <v>23</v>
      </c>
      <c r="D16" s="21">
        <v>174</v>
      </c>
      <c r="E16" s="18" t="s">
        <v>29</v>
      </c>
      <c r="F16" s="15" t="s">
        <v>22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1"/>
      <c r="DM16" s="11"/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1"/>
      <c r="ET16" s="11"/>
      <c r="EU16" s="11"/>
      <c r="EV16" s="11"/>
      <c r="EW16" s="11"/>
      <c r="EX16" s="11"/>
      <c r="EY16" s="11"/>
      <c r="EZ16" s="11"/>
      <c r="FA16" s="11"/>
      <c r="FB16" s="11"/>
      <c r="FC16" s="11"/>
      <c r="FD16" s="11"/>
      <c r="FE16" s="11"/>
      <c r="FF16" s="11"/>
      <c r="FG16" s="11"/>
      <c r="FH16" s="11"/>
      <c r="FI16" s="11"/>
      <c r="FJ16" s="11"/>
      <c r="FK16" s="11"/>
      <c r="FL16" s="11"/>
      <c r="FM16" s="11"/>
      <c r="FN16" s="11"/>
      <c r="FO16" s="11"/>
      <c r="FP16" s="11"/>
      <c r="FQ16" s="11"/>
      <c r="FR16" s="11"/>
      <c r="FS16" s="11"/>
      <c r="FT16" s="11"/>
      <c r="FU16" s="11"/>
      <c r="FV16" s="11"/>
      <c r="FW16" s="11"/>
      <c r="FX16" s="11"/>
      <c r="FY16" s="11"/>
      <c r="FZ16" s="11"/>
      <c r="GA16" s="11"/>
      <c r="GB16" s="11"/>
      <c r="GC16" s="11"/>
      <c r="GD16" s="11"/>
      <c r="GE16" s="11"/>
      <c r="GF16" s="11"/>
      <c r="GG16" s="11"/>
      <c r="GH16" s="11"/>
      <c r="GI16" s="11"/>
      <c r="GJ16" s="11"/>
      <c r="GK16" s="11"/>
      <c r="GL16" s="11"/>
      <c r="GM16" s="11"/>
      <c r="GN16" s="11"/>
      <c r="GO16" s="11"/>
      <c r="GP16" s="11"/>
      <c r="GQ16" s="11"/>
      <c r="GR16" s="11"/>
      <c r="GS16" s="11"/>
      <c r="GT16" s="11"/>
      <c r="GU16" s="11"/>
      <c r="GV16" s="11"/>
      <c r="GW16" s="11"/>
      <c r="GX16" s="11"/>
      <c r="GY16" s="11"/>
      <c r="GZ16" s="11"/>
      <c r="HA16" s="11"/>
      <c r="HB16" s="11"/>
      <c r="HC16" s="11"/>
      <c r="HD16" s="11"/>
      <c r="HE16" s="11"/>
      <c r="HF16" s="11"/>
      <c r="HG16" s="11"/>
      <c r="HH16" s="11"/>
      <c r="HI16" s="11"/>
      <c r="HJ16" s="11"/>
      <c r="HK16" s="11"/>
      <c r="HL16" s="11"/>
      <c r="HM16" s="11"/>
      <c r="HN16" s="11"/>
      <c r="HO16" s="11"/>
      <c r="HP16" s="11"/>
      <c r="HQ16" s="11"/>
      <c r="HR16" s="11"/>
      <c r="HS16" s="11"/>
      <c r="HT16" s="11"/>
      <c r="HU16" s="11"/>
      <c r="HV16" s="11"/>
      <c r="HW16" s="11"/>
      <c r="HX16" s="11"/>
      <c r="HY16" s="11"/>
      <c r="HZ16" s="11"/>
      <c r="IA16" s="11"/>
      <c r="IB16" s="11"/>
      <c r="IC16" s="11"/>
      <c r="ID16" s="11"/>
      <c r="IE16" s="11"/>
      <c r="IF16" s="11"/>
      <c r="IG16" s="11"/>
      <c r="IH16" s="11"/>
      <c r="II16" s="11"/>
      <c r="IJ16" s="11"/>
      <c r="IK16" s="11"/>
      <c r="IL16" s="11"/>
      <c r="IM16" s="11"/>
      <c r="IN16" s="11"/>
      <c r="IO16" s="11"/>
      <c r="IP16" s="11"/>
      <c r="IQ16" s="11"/>
      <c r="IR16" s="11"/>
      <c r="IS16" s="11"/>
      <c r="IT16" s="11"/>
      <c r="IU16" s="11"/>
      <c r="IV16" s="11"/>
    </row>
    <row r="17" spans="1:256" s="10" customFormat="1" ht="26.4" x14ac:dyDescent="0.3">
      <c r="A17" s="17">
        <f t="shared" si="0"/>
        <v>10</v>
      </c>
      <c r="B17" s="14" t="s">
        <v>21</v>
      </c>
      <c r="C17" s="41" t="s">
        <v>20</v>
      </c>
      <c r="D17" s="20">
        <v>892</v>
      </c>
      <c r="E17" s="18" t="s">
        <v>29</v>
      </c>
      <c r="F17" s="15" t="s">
        <v>19</v>
      </c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1"/>
      <c r="DM17" s="11"/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1"/>
      <c r="ET17" s="11"/>
      <c r="EU17" s="11"/>
      <c r="EV17" s="11"/>
      <c r="EW17" s="11"/>
      <c r="EX17" s="11"/>
      <c r="EY17" s="11"/>
      <c r="EZ17" s="11"/>
      <c r="FA17" s="11"/>
      <c r="FB17" s="11"/>
      <c r="FC17" s="11"/>
      <c r="FD17" s="11"/>
      <c r="FE17" s="11"/>
      <c r="FF17" s="11"/>
      <c r="FG17" s="11"/>
      <c r="FH17" s="11"/>
      <c r="FI17" s="11"/>
      <c r="FJ17" s="11"/>
      <c r="FK17" s="11"/>
      <c r="FL17" s="11"/>
      <c r="FM17" s="11"/>
      <c r="FN17" s="11"/>
      <c r="FO17" s="11"/>
      <c r="FP17" s="11"/>
      <c r="FQ17" s="11"/>
      <c r="FR17" s="11"/>
      <c r="FS17" s="11"/>
      <c r="FT17" s="11"/>
      <c r="FU17" s="11"/>
      <c r="FV17" s="11"/>
      <c r="FW17" s="11"/>
      <c r="FX17" s="11"/>
      <c r="FY17" s="11"/>
      <c r="FZ17" s="11"/>
      <c r="GA17" s="11"/>
      <c r="GB17" s="11"/>
      <c r="GC17" s="11"/>
      <c r="GD17" s="11"/>
      <c r="GE17" s="11"/>
      <c r="GF17" s="11"/>
      <c r="GG17" s="11"/>
      <c r="GH17" s="11"/>
      <c r="GI17" s="11"/>
      <c r="GJ17" s="11"/>
      <c r="GK17" s="11"/>
      <c r="GL17" s="11"/>
      <c r="GM17" s="11"/>
      <c r="GN17" s="11"/>
      <c r="GO17" s="11"/>
      <c r="GP17" s="11"/>
      <c r="GQ17" s="11"/>
      <c r="GR17" s="11"/>
      <c r="GS17" s="11"/>
      <c r="GT17" s="11"/>
      <c r="GU17" s="11"/>
      <c r="GV17" s="11"/>
      <c r="GW17" s="11"/>
      <c r="GX17" s="11"/>
      <c r="GY17" s="11"/>
      <c r="GZ17" s="11"/>
      <c r="HA17" s="11"/>
      <c r="HB17" s="11"/>
      <c r="HC17" s="11"/>
      <c r="HD17" s="11"/>
      <c r="HE17" s="11"/>
      <c r="HF17" s="11"/>
      <c r="HG17" s="11"/>
      <c r="HH17" s="11"/>
      <c r="HI17" s="11"/>
      <c r="HJ17" s="11"/>
      <c r="HK17" s="11"/>
      <c r="HL17" s="11"/>
      <c r="HM17" s="11"/>
      <c r="HN17" s="11"/>
      <c r="HO17" s="11"/>
      <c r="HP17" s="11"/>
      <c r="HQ17" s="11"/>
      <c r="HR17" s="11"/>
      <c r="HS17" s="11"/>
      <c r="HT17" s="11"/>
      <c r="HU17" s="11"/>
      <c r="HV17" s="11"/>
      <c r="HW17" s="11"/>
      <c r="HX17" s="11"/>
      <c r="HY17" s="11"/>
      <c r="HZ17" s="11"/>
      <c r="IA17" s="11"/>
      <c r="IB17" s="11"/>
      <c r="IC17" s="11"/>
      <c r="ID17" s="11"/>
      <c r="IE17" s="11"/>
      <c r="IF17" s="11"/>
      <c r="IG17" s="11"/>
      <c r="IH17" s="11"/>
      <c r="II17" s="11"/>
      <c r="IJ17" s="11"/>
      <c r="IK17" s="11"/>
      <c r="IL17" s="11"/>
      <c r="IM17" s="11"/>
      <c r="IN17" s="11"/>
      <c r="IO17" s="11"/>
      <c r="IP17" s="11"/>
      <c r="IQ17" s="11"/>
      <c r="IR17" s="11"/>
      <c r="IS17" s="11"/>
      <c r="IT17" s="11"/>
      <c r="IU17" s="11"/>
      <c r="IV17" s="11"/>
    </row>
    <row r="18" spans="1:256" x14ac:dyDescent="0.3">
      <c r="A18" s="17">
        <f t="shared" si="0"/>
        <v>11</v>
      </c>
      <c r="B18" s="14" t="s">
        <v>12</v>
      </c>
      <c r="C18" s="39" t="s">
        <v>13</v>
      </c>
      <c r="D18" s="18">
        <v>630.33000000000004</v>
      </c>
      <c r="E18" s="18" t="s">
        <v>29</v>
      </c>
      <c r="F18" s="19" t="s">
        <v>33</v>
      </c>
    </row>
    <row r="19" spans="1:256" s="3" customFormat="1" x14ac:dyDescent="0.3">
      <c r="A19" s="22"/>
      <c r="B19" s="22" t="s">
        <v>6</v>
      </c>
      <c r="C19" s="42"/>
      <c r="D19" s="22">
        <f>SUM(D8:D18)</f>
        <v>12795.060000000001</v>
      </c>
      <c r="E19" s="22"/>
      <c r="F19" s="22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</row>
    <row r="20" spans="1:256" s="10" customFormat="1" ht="26.4" x14ac:dyDescent="0.25">
      <c r="A20" s="14">
        <v>12</v>
      </c>
      <c r="B20" s="14" t="s">
        <v>35</v>
      </c>
      <c r="C20" s="34" t="s">
        <v>20</v>
      </c>
      <c r="D20" s="14">
        <v>860</v>
      </c>
      <c r="E20" s="14" t="s">
        <v>39</v>
      </c>
      <c r="F20" s="15" t="s">
        <v>36</v>
      </c>
      <c r="G20" s="9"/>
    </row>
    <row r="21" spans="1:256" s="10" customFormat="1" ht="26.4" x14ac:dyDescent="0.25">
      <c r="A21" s="14">
        <v>13</v>
      </c>
      <c r="B21" s="14" t="s">
        <v>37</v>
      </c>
      <c r="C21" s="34" t="s">
        <v>20</v>
      </c>
      <c r="D21" s="14">
        <v>860</v>
      </c>
      <c r="E21" s="14" t="s">
        <v>39</v>
      </c>
      <c r="F21" s="15" t="s">
        <v>38</v>
      </c>
      <c r="G21" s="9"/>
    </row>
    <row r="22" spans="1:256" s="10" customFormat="1" ht="13.2" x14ac:dyDescent="0.25">
      <c r="A22" s="14">
        <v>14</v>
      </c>
      <c r="B22" s="14" t="s">
        <v>40</v>
      </c>
      <c r="C22" s="34" t="s">
        <v>13</v>
      </c>
      <c r="D22" s="14">
        <v>3965</v>
      </c>
      <c r="E22" s="14" t="s">
        <v>39</v>
      </c>
      <c r="F22" s="15" t="s">
        <v>41</v>
      </c>
    </row>
    <row r="23" spans="1:256" s="10" customFormat="1" ht="13.2" x14ac:dyDescent="0.25">
      <c r="A23" s="14">
        <v>15</v>
      </c>
      <c r="B23" s="14" t="s">
        <v>42</v>
      </c>
      <c r="C23" s="34" t="s">
        <v>13</v>
      </c>
      <c r="D23" s="14">
        <v>954</v>
      </c>
      <c r="E23" s="14" t="s">
        <v>39</v>
      </c>
      <c r="F23" s="15" t="s">
        <v>43</v>
      </c>
    </row>
    <row r="24" spans="1:256" s="10" customFormat="1" ht="13.2" x14ac:dyDescent="0.25">
      <c r="A24" s="14">
        <v>16</v>
      </c>
      <c r="B24" s="14" t="s">
        <v>44</v>
      </c>
      <c r="C24" s="34" t="s">
        <v>13</v>
      </c>
      <c r="D24" s="14">
        <v>13133</v>
      </c>
      <c r="E24" s="14" t="s">
        <v>39</v>
      </c>
      <c r="F24" s="15" t="s">
        <v>45</v>
      </c>
    </row>
    <row r="25" spans="1:256" s="9" customFormat="1" ht="12" customHeight="1" x14ac:dyDescent="0.3">
      <c r="A25" s="14">
        <v>17</v>
      </c>
      <c r="B25" s="14" t="s">
        <v>46</v>
      </c>
      <c r="C25" s="34" t="s">
        <v>13</v>
      </c>
      <c r="D25" s="14">
        <v>2305</v>
      </c>
      <c r="E25" s="14" t="s">
        <v>52</v>
      </c>
      <c r="F25" s="15" t="s">
        <v>47</v>
      </c>
    </row>
    <row r="26" spans="1:256" s="9" customFormat="1" ht="14.25" customHeight="1" x14ac:dyDescent="0.3">
      <c r="A26" s="14">
        <v>18</v>
      </c>
      <c r="B26" s="14" t="s">
        <v>48</v>
      </c>
      <c r="C26" s="34" t="s">
        <v>13</v>
      </c>
      <c r="D26" s="14">
        <v>2462</v>
      </c>
      <c r="E26" s="14" t="s">
        <v>52</v>
      </c>
      <c r="F26" s="15" t="s">
        <v>49</v>
      </c>
    </row>
    <row r="27" spans="1:256" s="3" customFormat="1" x14ac:dyDescent="0.3">
      <c r="A27" s="22"/>
      <c r="B27" s="22" t="s">
        <v>7</v>
      </c>
      <c r="C27" s="42"/>
      <c r="D27" s="22">
        <f>SUM(D20:D26)</f>
        <v>24539</v>
      </c>
      <c r="E27" s="22"/>
      <c r="F27" s="22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6"/>
      <c r="BQ27" s="6"/>
      <c r="BR27" s="6"/>
      <c r="BS27" s="6"/>
      <c r="BT27" s="6"/>
      <c r="BU27" s="6"/>
      <c r="BV27" s="6"/>
      <c r="BW27" s="6"/>
      <c r="BX27" s="6"/>
      <c r="BY27" s="6"/>
      <c r="BZ27" s="6"/>
      <c r="CA27" s="6"/>
      <c r="CB27" s="6"/>
      <c r="CC27" s="6"/>
      <c r="CD27" s="6"/>
      <c r="CE27" s="6"/>
      <c r="CF27" s="6"/>
      <c r="CG27" s="6"/>
      <c r="CH27" s="6"/>
      <c r="CI27" s="6"/>
      <c r="CJ27" s="6"/>
      <c r="CK27" s="6"/>
      <c r="CL27" s="6"/>
      <c r="CM27" s="6"/>
      <c r="CN27" s="6"/>
      <c r="CO27" s="6"/>
      <c r="CP27" s="6"/>
      <c r="CQ27" s="6"/>
      <c r="CR27" s="6"/>
      <c r="CS27" s="6"/>
      <c r="CT27" s="6"/>
      <c r="CU27" s="6"/>
      <c r="CV27" s="6"/>
      <c r="CW27" s="6"/>
      <c r="CX27" s="6"/>
      <c r="CY27" s="6"/>
      <c r="CZ27" s="6"/>
      <c r="DA27" s="6"/>
      <c r="DB27" s="6"/>
      <c r="DC27" s="6"/>
      <c r="DD27" s="6"/>
      <c r="DE27" s="6"/>
      <c r="DF27" s="6"/>
      <c r="DG27" s="6"/>
      <c r="DH27" s="6"/>
      <c r="DI27" s="6"/>
      <c r="DJ27" s="6"/>
      <c r="DK27" s="6"/>
      <c r="DL27" s="6"/>
      <c r="DM27" s="6"/>
      <c r="DN27" s="6"/>
      <c r="DO27" s="6"/>
      <c r="DP27" s="6"/>
      <c r="DQ27" s="6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6"/>
      <c r="EH27" s="6"/>
      <c r="EI27" s="6"/>
      <c r="EJ27" s="6"/>
      <c r="EK27" s="6"/>
      <c r="EL27" s="6"/>
      <c r="EM27" s="6"/>
      <c r="EN27" s="6"/>
      <c r="EO27" s="6"/>
      <c r="EP27" s="6"/>
      <c r="EQ27" s="6"/>
      <c r="ER27" s="6"/>
      <c r="ES27" s="6"/>
      <c r="ET27" s="6"/>
      <c r="EU27" s="6"/>
      <c r="EV27" s="6"/>
      <c r="EW27" s="6"/>
      <c r="EX27" s="6"/>
      <c r="EY27" s="6"/>
      <c r="EZ27" s="6"/>
      <c r="FA27" s="6"/>
      <c r="FB27" s="6"/>
      <c r="FC27" s="6"/>
      <c r="FD27" s="6"/>
      <c r="FE27" s="6"/>
      <c r="FF27" s="6"/>
      <c r="FG27" s="6"/>
      <c r="FH27" s="6"/>
      <c r="FI27" s="6"/>
      <c r="FJ27" s="6"/>
      <c r="FK27" s="6"/>
      <c r="FL27" s="6"/>
      <c r="FM27" s="6"/>
      <c r="FN27" s="6"/>
      <c r="FO27" s="6"/>
      <c r="FP27" s="6"/>
      <c r="FQ27" s="6"/>
      <c r="FR27" s="6"/>
      <c r="FS27" s="6"/>
      <c r="FT27" s="6"/>
      <c r="FU27" s="6"/>
      <c r="FV27" s="6"/>
      <c r="FW27" s="6"/>
      <c r="FX27" s="6"/>
      <c r="FY27" s="6"/>
      <c r="FZ27" s="6"/>
      <c r="GA27" s="6"/>
      <c r="GB27" s="6"/>
      <c r="GC27" s="6"/>
      <c r="GD27" s="6"/>
      <c r="GE27" s="6"/>
      <c r="GF27" s="6"/>
      <c r="GG27" s="6"/>
      <c r="GH27" s="6"/>
      <c r="GI27" s="6"/>
      <c r="GJ27" s="6"/>
      <c r="GK27" s="6"/>
      <c r="GL27" s="6"/>
      <c r="GM27" s="6"/>
      <c r="GN27" s="6"/>
      <c r="GO27" s="6"/>
      <c r="GP27" s="6"/>
      <c r="GQ27" s="6"/>
      <c r="GR27" s="6"/>
      <c r="GS27" s="6"/>
      <c r="GT27" s="6"/>
      <c r="GU27" s="6"/>
      <c r="GV27" s="6"/>
      <c r="GW27" s="6"/>
      <c r="GX27" s="6"/>
      <c r="GY27" s="6"/>
      <c r="GZ27" s="6"/>
      <c r="HA27" s="6"/>
      <c r="HB27" s="6"/>
      <c r="HC27" s="6"/>
      <c r="HD27" s="6"/>
      <c r="HE27" s="6"/>
      <c r="HF27" s="6"/>
      <c r="HG27" s="6"/>
      <c r="HH27" s="6"/>
      <c r="HI27" s="6"/>
      <c r="HJ27" s="6"/>
      <c r="HK27" s="6"/>
      <c r="HL27" s="6"/>
      <c r="HM27" s="6"/>
      <c r="HN27" s="6"/>
      <c r="HO27" s="6"/>
      <c r="HP27" s="6"/>
      <c r="HQ27" s="6"/>
      <c r="HR27" s="6"/>
      <c r="HS27" s="6"/>
      <c r="HT27" s="6"/>
      <c r="HU27" s="6"/>
      <c r="HV27" s="6"/>
      <c r="HW27" s="6"/>
      <c r="HX27" s="6"/>
      <c r="HY27" s="6"/>
      <c r="HZ27" s="6"/>
      <c r="IA27" s="6"/>
      <c r="IB27" s="6"/>
      <c r="IC27" s="6"/>
      <c r="ID27" s="6"/>
      <c r="IE27" s="6"/>
      <c r="IF27" s="6"/>
      <c r="IG27" s="6"/>
      <c r="IH27" s="6"/>
      <c r="II27" s="6"/>
      <c r="IJ27" s="6"/>
      <c r="IK27" s="6"/>
      <c r="IL27" s="6"/>
      <c r="IM27" s="6"/>
      <c r="IN27" s="6"/>
      <c r="IO27" s="6"/>
      <c r="IP27" s="6"/>
      <c r="IQ27" s="6"/>
      <c r="IR27" s="6"/>
      <c r="IS27" s="6"/>
      <c r="IT27" s="6"/>
      <c r="IU27" s="6"/>
      <c r="IV27" s="6"/>
    </row>
    <row r="28" spans="1:256" s="10" customFormat="1" ht="13.2" x14ac:dyDescent="0.25">
      <c r="A28" s="14">
        <v>19</v>
      </c>
      <c r="B28" s="14" t="s">
        <v>58</v>
      </c>
      <c r="C28" s="34" t="s">
        <v>23</v>
      </c>
      <c r="D28" s="14">
        <v>430</v>
      </c>
      <c r="E28" s="14" t="s">
        <v>54</v>
      </c>
      <c r="F28" s="15" t="s">
        <v>61</v>
      </c>
      <c r="G28" s="9"/>
    </row>
    <row r="29" spans="1:256" s="10" customFormat="1" ht="26.4" x14ac:dyDescent="0.25">
      <c r="A29" s="14">
        <v>20</v>
      </c>
      <c r="B29" s="14" t="s">
        <v>59</v>
      </c>
      <c r="C29" s="34" t="s">
        <v>20</v>
      </c>
      <c r="D29" s="14">
        <v>860</v>
      </c>
      <c r="E29" s="14" t="s">
        <v>54</v>
      </c>
      <c r="F29" s="15" t="s">
        <v>60</v>
      </c>
      <c r="G29" s="9"/>
    </row>
    <row r="30" spans="1:256" s="7" customFormat="1" ht="28.8" x14ac:dyDescent="0.3">
      <c r="A30" s="16">
        <v>21</v>
      </c>
      <c r="B30" s="23" t="s">
        <v>64</v>
      </c>
      <c r="C30" s="43" t="s">
        <v>13</v>
      </c>
      <c r="D30" s="16">
        <v>5385</v>
      </c>
      <c r="E30" s="16" t="s">
        <v>54</v>
      </c>
      <c r="F30" s="15" t="s">
        <v>65</v>
      </c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  <c r="IV30" s="3"/>
    </row>
    <row r="31" spans="1:256" s="7" customFormat="1" ht="28.8" x14ac:dyDescent="0.3">
      <c r="A31" s="16">
        <v>22</v>
      </c>
      <c r="B31" s="23" t="s">
        <v>66</v>
      </c>
      <c r="C31" s="43" t="s">
        <v>13</v>
      </c>
      <c r="D31" s="16">
        <v>3535</v>
      </c>
      <c r="E31" s="16" t="s">
        <v>54</v>
      </c>
      <c r="F31" s="15" t="s">
        <v>67</v>
      </c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  <c r="IT31" s="3"/>
      <c r="IU31" s="3"/>
      <c r="IV31" s="3"/>
    </row>
    <row r="32" spans="1:256" s="3" customFormat="1" x14ac:dyDescent="0.3">
      <c r="A32" s="16">
        <v>23</v>
      </c>
      <c r="B32" s="23" t="s">
        <v>79</v>
      </c>
      <c r="C32" s="44" t="s">
        <v>13</v>
      </c>
      <c r="D32" s="16">
        <v>1100</v>
      </c>
      <c r="E32" s="25" t="s">
        <v>68</v>
      </c>
      <c r="F32" s="19" t="s">
        <v>69</v>
      </c>
    </row>
    <row r="33" spans="1:256" s="3" customFormat="1" x14ac:dyDescent="0.3">
      <c r="A33" s="16">
        <v>24</v>
      </c>
      <c r="B33" s="16" t="s">
        <v>78</v>
      </c>
      <c r="C33" s="44" t="s">
        <v>72</v>
      </c>
      <c r="D33" s="16">
        <v>860</v>
      </c>
      <c r="E33" s="25" t="s">
        <v>70</v>
      </c>
      <c r="F33" s="19" t="s">
        <v>71</v>
      </c>
    </row>
    <row r="34" spans="1:256" s="3" customFormat="1" x14ac:dyDescent="0.3">
      <c r="A34" s="22"/>
      <c r="B34" s="22" t="s">
        <v>8</v>
      </c>
      <c r="C34" s="42"/>
      <c r="D34" s="22">
        <f>SUM(D28:D33)</f>
        <v>12170</v>
      </c>
      <c r="E34" s="22"/>
      <c r="F34" s="22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C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N34" s="6"/>
      <c r="IO34" s="6"/>
      <c r="IP34" s="6"/>
      <c r="IQ34" s="6"/>
      <c r="IR34" s="6"/>
      <c r="IS34" s="6"/>
      <c r="IT34" s="6"/>
      <c r="IU34" s="6"/>
      <c r="IV34" s="6"/>
    </row>
    <row r="35" spans="1:256" s="10" customFormat="1" x14ac:dyDescent="0.3">
      <c r="A35" s="27">
        <v>25</v>
      </c>
      <c r="B35" s="28" t="s">
        <v>73</v>
      </c>
      <c r="C35" s="40" t="s">
        <v>23</v>
      </c>
      <c r="D35" s="21">
        <v>1049</v>
      </c>
      <c r="E35" s="30" t="s">
        <v>75</v>
      </c>
      <c r="F35" s="29" t="s">
        <v>74</v>
      </c>
    </row>
    <row r="36" spans="1:256" x14ac:dyDescent="0.3">
      <c r="A36" s="12"/>
      <c r="B36" s="22" t="s">
        <v>9</v>
      </c>
      <c r="C36" s="12"/>
      <c r="D36" s="12">
        <f>SUM(D35)</f>
        <v>1049</v>
      </c>
      <c r="E36" s="12"/>
      <c r="F36" s="12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  <c r="IR36" s="7"/>
      <c r="IS36" s="7"/>
      <c r="IT36" s="7"/>
      <c r="IU36" s="7"/>
      <c r="IV36" s="7"/>
    </row>
    <row r="37" spans="1:256" x14ac:dyDescent="0.3">
      <c r="A37" s="2"/>
      <c r="B37" s="24" t="s">
        <v>10</v>
      </c>
      <c r="C37" s="2"/>
      <c r="D37" s="12">
        <f>D34+D27+D19+D36</f>
        <v>50553.06</v>
      </c>
      <c r="E37" s="2"/>
      <c r="F37" s="2"/>
    </row>
    <row r="38" spans="1:256" x14ac:dyDescent="0.3">
      <c r="B38" s="31"/>
      <c r="D38" s="7"/>
    </row>
    <row r="39" spans="1:256" x14ac:dyDescent="0.3">
      <c r="A39" s="45" t="s">
        <v>5</v>
      </c>
      <c r="B39" s="46"/>
      <c r="C39" s="46"/>
      <c r="D39" s="46"/>
      <c r="E39" s="46"/>
    </row>
    <row r="40" spans="1:256" x14ac:dyDescent="0.3">
      <c r="A40" s="13" t="s">
        <v>0</v>
      </c>
      <c r="B40" s="13" t="s">
        <v>1</v>
      </c>
      <c r="C40" s="13" t="s">
        <v>2</v>
      </c>
      <c r="D40" s="13" t="s">
        <v>3</v>
      </c>
      <c r="E40" s="13" t="s">
        <v>4</v>
      </c>
    </row>
    <row r="41" spans="1:256" s="9" customFormat="1" x14ac:dyDescent="0.3">
      <c r="A41" s="14">
        <v>1</v>
      </c>
      <c r="B41" s="33" t="s">
        <v>53</v>
      </c>
      <c r="C41" s="34" t="s">
        <v>50</v>
      </c>
      <c r="D41" s="14">
        <v>1266</v>
      </c>
      <c r="E41" s="14" t="s">
        <v>52</v>
      </c>
      <c r="F41" s="15" t="s">
        <v>51</v>
      </c>
    </row>
    <row r="42" spans="1:256" s="10" customFormat="1" x14ac:dyDescent="0.25">
      <c r="A42" s="14">
        <v>2</v>
      </c>
      <c r="B42" s="33" t="s">
        <v>76</v>
      </c>
      <c r="C42" s="34" t="s">
        <v>13</v>
      </c>
      <c r="D42" s="37">
        <f>8106*1.01995</f>
        <v>8267.7146999999986</v>
      </c>
      <c r="E42" s="14" t="s">
        <v>54</v>
      </c>
      <c r="F42" s="15" t="s">
        <v>55</v>
      </c>
    </row>
    <row r="43" spans="1:256" x14ac:dyDescent="0.3">
      <c r="A43" s="16">
        <v>3</v>
      </c>
      <c r="B43" s="32" t="s">
        <v>56</v>
      </c>
      <c r="C43" s="35">
        <v>2</v>
      </c>
      <c r="D43" s="16">
        <v>11000</v>
      </c>
      <c r="E43" s="16" t="s">
        <v>54</v>
      </c>
      <c r="F43" s="15" t="s">
        <v>57</v>
      </c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  <c r="DH43" s="3"/>
      <c r="DI43" s="3"/>
      <c r="DJ43" s="3"/>
      <c r="DK43" s="3"/>
      <c r="DL43" s="3"/>
      <c r="DM43" s="3"/>
      <c r="DN43" s="3"/>
      <c r="DO43" s="3"/>
      <c r="DP43" s="3"/>
      <c r="DQ43" s="3"/>
      <c r="DR43" s="3"/>
      <c r="DS43" s="3"/>
      <c r="DT43" s="3"/>
      <c r="DU43" s="3"/>
      <c r="DV43" s="3"/>
      <c r="DW43" s="3"/>
      <c r="DX43" s="3"/>
      <c r="DY43" s="3"/>
      <c r="DZ43" s="3"/>
      <c r="EA43" s="3"/>
      <c r="EB43" s="3"/>
      <c r="EC43" s="3"/>
      <c r="ED43" s="3"/>
      <c r="EE43" s="3"/>
      <c r="EF43" s="3"/>
      <c r="EG43" s="3"/>
      <c r="EH43" s="3"/>
      <c r="EI43" s="3"/>
      <c r="EJ43" s="3"/>
      <c r="EK43" s="3"/>
      <c r="EL43" s="3"/>
      <c r="EM43" s="3"/>
      <c r="EN43" s="3"/>
      <c r="EO43" s="3"/>
      <c r="EP43" s="3"/>
      <c r="EQ43" s="3"/>
      <c r="ER43" s="3"/>
      <c r="ES43" s="3"/>
      <c r="ET43" s="3"/>
      <c r="EU43" s="3"/>
      <c r="EV43" s="3"/>
      <c r="EW43" s="3"/>
      <c r="EX43" s="3"/>
      <c r="EY43" s="3"/>
      <c r="EZ43" s="3"/>
      <c r="FA43" s="3"/>
      <c r="FB43" s="3"/>
      <c r="FC43" s="3"/>
      <c r="FD43" s="3"/>
      <c r="FE43" s="3"/>
      <c r="FF43" s="3"/>
      <c r="FG43" s="3"/>
      <c r="FH43" s="3"/>
      <c r="FI43" s="3"/>
      <c r="FJ43" s="3"/>
      <c r="FK43" s="3"/>
      <c r="FL43" s="3"/>
      <c r="FM43" s="3"/>
      <c r="FN43" s="3"/>
      <c r="FO43" s="3"/>
      <c r="FP43" s="3"/>
      <c r="FQ43" s="3"/>
      <c r="FR43" s="3"/>
      <c r="FS43" s="3"/>
      <c r="FT43" s="3"/>
      <c r="FU43" s="3"/>
      <c r="FV43" s="3"/>
      <c r="FW43" s="3"/>
      <c r="FX43" s="3"/>
      <c r="FY43" s="3"/>
      <c r="FZ43" s="3"/>
      <c r="GA43" s="3"/>
      <c r="GB43" s="3"/>
      <c r="GC43" s="3"/>
      <c r="GD43" s="3"/>
      <c r="GE43" s="3"/>
      <c r="GF43" s="3"/>
      <c r="GG43" s="3"/>
      <c r="GH43" s="3"/>
      <c r="GI43" s="3"/>
      <c r="GJ43" s="3"/>
      <c r="GK43" s="3"/>
      <c r="GL43" s="3"/>
      <c r="GM43" s="3"/>
      <c r="GN43" s="3"/>
      <c r="GO43" s="3"/>
      <c r="GP43" s="3"/>
      <c r="GQ43" s="3"/>
      <c r="GR43" s="3"/>
      <c r="GS43" s="3"/>
      <c r="GT43" s="3"/>
      <c r="GU43" s="3"/>
      <c r="GV43" s="3"/>
      <c r="GW43" s="3"/>
      <c r="GX43" s="3"/>
      <c r="GY43" s="3"/>
      <c r="GZ43" s="3"/>
      <c r="HA43" s="3"/>
      <c r="HB43" s="3"/>
      <c r="HC43" s="3"/>
      <c r="HD43" s="3"/>
      <c r="HE43" s="3"/>
      <c r="HF43" s="3"/>
      <c r="HG43" s="3"/>
      <c r="HH43" s="3"/>
      <c r="HI43" s="3"/>
      <c r="HJ43" s="3"/>
      <c r="HK43" s="3"/>
      <c r="HL43" s="3"/>
      <c r="HM43" s="3"/>
      <c r="HN43" s="3"/>
      <c r="HO43" s="3"/>
      <c r="HP43" s="3"/>
      <c r="HQ43" s="3"/>
      <c r="HR43" s="3"/>
      <c r="HS43" s="3"/>
      <c r="HT43" s="3"/>
      <c r="HU43" s="3"/>
      <c r="HV43" s="3"/>
      <c r="HW43" s="3"/>
      <c r="HX43" s="3"/>
      <c r="HY43" s="3"/>
      <c r="HZ43" s="3"/>
      <c r="IA43" s="3"/>
      <c r="IB43" s="3"/>
      <c r="IC43" s="3"/>
      <c r="ID43" s="3"/>
      <c r="IE43" s="3"/>
      <c r="IF43" s="3"/>
      <c r="IG43" s="3"/>
      <c r="IH43" s="3"/>
      <c r="II43" s="3"/>
      <c r="IJ43" s="3"/>
      <c r="IK43" s="3"/>
      <c r="IL43" s="3"/>
      <c r="IM43" s="3"/>
      <c r="IN43" s="3"/>
      <c r="IO43" s="3"/>
      <c r="IP43" s="3"/>
      <c r="IQ43" s="3"/>
      <c r="IR43" s="3"/>
      <c r="IS43" s="3"/>
      <c r="IT43" s="3"/>
      <c r="IU43" s="3"/>
      <c r="IV43" s="3"/>
    </row>
    <row r="44" spans="1:256" s="9" customFormat="1" x14ac:dyDescent="0.3">
      <c r="A44" s="14">
        <v>4</v>
      </c>
      <c r="B44" s="33" t="s">
        <v>53</v>
      </c>
      <c r="C44" s="34" t="s">
        <v>62</v>
      </c>
      <c r="D44" s="14">
        <v>3320</v>
      </c>
      <c r="E44" s="14" t="s">
        <v>54</v>
      </c>
      <c r="F44" s="15" t="s">
        <v>63</v>
      </c>
    </row>
    <row r="45" spans="1:256" x14ac:dyDescent="0.3">
      <c r="A45" s="2"/>
      <c r="B45" s="49" t="s">
        <v>10</v>
      </c>
      <c r="C45" s="49"/>
      <c r="D45" s="38">
        <f>SUM(D41:D44)</f>
        <v>23853.714699999997</v>
      </c>
      <c r="E45" s="2"/>
      <c r="F45" s="2"/>
    </row>
  </sheetData>
  <mergeCells count="3">
    <mergeCell ref="A39:E39"/>
    <mergeCell ref="A1:E5"/>
    <mergeCell ref="B45:C4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2020-01-28T13:52:12Z</dcterms:modified>
</cp:coreProperties>
</file>