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53" i="1"/>
  <c r="A47" i="1"/>
  <c r="A48" i="1" s="1"/>
  <c r="A49" i="1" s="1"/>
  <c r="A50" i="1" s="1"/>
  <c r="A51" i="1" s="1"/>
  <c r="A43" i="1"/>
  <c r="A44" i="1" s="1"/>
  <c r="A45" i="1" s="1"/>
  <c r="A46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0" i="1"/>
  <c r="A11" i="1" s="1"/>
  <c r="A12" i="1" s="1"/>
  <c r="A13" i="1" s="1"/>
  <c r="A14" i="1" s="1"/>
  <c r="A9" i="1"/>
  <c r="A8" i="1"/>
  <c r="E41" i="1" l="1"/>
  <c r="E28" i="1" l="1"/>
  <c r="E15" i="1"/>
</calcChain>
</file>

<file path=xl/sharedStrings.xml><?xml version="1.0" encoding="utf-8"?>
<sst xmlns="http://schemas.openxmlformats.org/spreadsheetml/2006/main" count="183" uniqueCount="77">
  <si>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</si>
  <si>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</si>
  <si>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</si>
  <si>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</si>
  <si>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</si>
  <si>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</si>
  <si>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Итого за 1-й квартал:</t>
  </si>
  <si>
    <t>Итого за 2-й квартал:</t>
  </si>
  <si>
    <t>Итого за 3-й квартал:</t>
  </si>
  <si>
    <t>Итого за 4-й квартал:</t>
  </si>
  <si>
    <t>Всего за год:</t>
  </si>
  <si>
    <t>Капитальный ремонт</t>
  </si>
  <si>
    <t>БЛАГОУСТРОЙСТВО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</si>
  <si>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№10 по ул. Гагарина корпус 3 за 2017г.</t>
    </r>
    <r>
      <rPr>
        <sz val="11"/>
        <color theme="1"/>
        <rFont val="Calibri"/>
        <family val="2"/>
        <scheme val="minor"/>
      </rPr>
      <t xml:space="preserve">
</t>
    </r>
  </si>
  <si>
    <t>Замена напольного покрытия в лифтовых кабинах.</t>
  </si>
  <si>
    <t>2 шт</t>
  </si>
  <si>
    <t>Изготовление и установка дверного полотна  на балкон коридора левого крыла на 2-м этаже (2,1х0,65) с остеклением (0,5х1,27)</t>
  </si>
  <si>
    <t>по смете</t>
  </si>
  <si>
    <t>январь</t>
  </si>
  <si>
    <t>Замена комбинированной муфты и вводного вентиля на общей кухне 5-го этажа левого крыла</t>
  </si>
  <si>
    <t>Замена вентиля Ф 20 мм на врезке стояка отопления под к.406</t>
  </si>
  <si>
    <t>1 шт</t>
  </si>
  <si>
    <t>Зам.светил.и выкл.около лифта прав.кр.</t>
  </si>
  <si>
    <t>Замена светильников в коридоре 3-го эт.лев.кр.</t>
  </si>
  <si>
    <t>2шт</t>
  </si>
  <si>
    <t>Ремонт вв. вентиля ГВС в ком. 306,307</t>
  </si>
  <si>
    <t>1шт</t>
  </si>
  <si>
    <t>Замена вв. вентиля ХВС в ком. 707</t>
  </si>
  <si>
    <t>февраль</t>
  </si>
  <si>
    <t xml:space="preserve">Частичная смена труб ГВС с зам.сборки Ф32 мм в подвале </t>
  </si>
  <si>
    <t>Приведение  узла ГВС в соответствие с требованием ПТЭ  ТЭ</t>
  </si>
  <si>
    <t>Приведение   теплового узла отопления в соответствие с требованием ПТЭ  ТЭ</t>
  </si>
  <si>
    <t>апрель</t>
  </si>
  <si>
    <t>Завершение работ по приведению узла ГВС в соответствие с требованием ПТЭ ТЭ</t>
  </si>
  <si>
    <t>Завершение работ по приведению теплового  узла отопления в соответствие с требованием ПТЭ ТЭ</t>
  </si>
  <si>
    <t xml:space="preserve">Замена вентиля на ст. ХВС Ф32 в подвале </t>
  </si>
  <si>
    <t>Замена части стояка канализации по кв. 903</t>
  </si>
  <si>
    <t>Замена части стояка ХВС по кв. 816</t>
  </si>
  <si>
    <t>май</t>
  </si>
  <si>
    <t xml:space="preserve">Установка светильников НББ на лестничной клетке на 6 этаже левого крыла </t>
  </si>
  <si>
    <t>Замена светодиодных светильников в коридоре 6-го этажа левого крыла</t>
  </si>
  <si>
    <t>3 шт.</t>
  </si>
  <si>
    <t>Демонтаж общедомового прибора учета тепловой энергии по отоплению для последующей поверки.</t>
  </si>
  <si>
    <t>июнь</t>
  </si>
  <si>
    <t xml:space="preserve">Замена вводных вентилей ул.Гагарина д.10 корп.3 кв.812 (1шт.ХВС), кв.404 (1шт.ХВС), </t>
  </si>
  <si>
    <t>шт.</t>
  </si>
  <si>
    <t>Замена врезок 25Ф на ГВС в подвале 5 шт</t>
  </si>
  <si>
    <t>шт</t>
  </si>
  <si>
    <t>ноябрь</t>
  </si>
  <si>
    <t>Установка светильников на 7 этаже (лев.крыло) и на 2 этаже (прав.крыло)</t>
  </si>
  <si>
    <t>Восстановление облицовочной кладки фасада (восточная сторона)</t>
  </si>
  <si>
    <t>Штукатурка облицовочной кладки фасада (восточная сторона)</t>
  </si>
  <si>
    <t>Закрепления облицовочной кладки фасада (восточная сторона)</t>
  </si>
  <si>
    <t xml:space="preserve">Замена вводных вентилей ул.Гагарина д.10 корп.3 кв.425 (1шт.), кв.615 (1шт.) </t>
  </si>
  <si>
    <t>август</t>
  </si>
  <si>
    <t>Поверка приборов учета тепла</t>
  </si>
  <si>
    <t>июль-август</t>
  </si>
  <si>
    <t>июль</t>
  </si>
  <si>
    <t>Укрепления облицовочной кладки фасада (восточная сторона)</t>
  </si>
  <si>
    <t>Замена части стояка канализации по квартире 916-917</t>
  </si>
  <si>
    <t>Замена вводных вентилей ул.Гагарина д.10 корп.3 кв.103 (1шт. ХВС), кв.715 (1шт. ГВС), кв.918  (1шт. ГВС),кв.723 (1шт. ГВС), кв.707  (1шт. ГВС)</t>
  </si>
  <si>
    <t>сентябрь</t>
  </si>
  <si>
    <t>Монтаж приборов учета после поверки</t>
  </si>
  <si>
    <t>Замена тренсформаторов ВРУ</t>
  </si>
  <si>
    <t>Закрепления части фасада с северо-западной стороны</t>
  </si>
  <si>
    <t>октябрь</t>
  </si>
  <si>
    <t>Замена вентиля Ф20 мм на чердаке</t>
  </si>
  <si>
    <t>Замена диодных светильников 5 этаж (3шт.), 8 этаж (3 шт.), 9 этаж (3 шт.) левое крыло</t>
  </si>
  <si>
    <t>Разработка проекта внутридворовой територии (долевое участие)</t>
  </si>
  <si>
    <t>Инструментальная проверка трансформаторов тока</t>
  </si>
  <si>
    <t>комп.</t>
  </si>
  <si>
    <t>Заделка отверстия в плите перекрытия после ремонта трубы по стояку кв. 707-807</t>
  </si>
  <si>
    <t>декабрь</t>
  </si>
  <si>
    <t>Установка ручек  в тамбуре на деревянную дверь (левое крыло)</t>
  </si>
  <si>
    <t>Изготовление и установка балконного блока(дверь + окно) в помещении сушилки 4-го этажа (левое крыло)</t>
  </si>
  <si>
    <t>Заделка витражей на лестничных площадках левого крыла   между 2 и 3 этажами (штукатурка).(1шт.)</t>
  </si>
  <si>
    <t>Замена стояка  канализации в ком. 707-807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</si>
</sst>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justify" wrapText="1"/>
    </xf>
    <xf numFmtId="0" fontId="6" fillId="0" borderId="1" xfId="0" applyFont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6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/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/>
    <xf numFmtId="0" fontId="0" fillId="0" borderId="1" xfId="0" applyFill="1" applyBorder="1"/>
    <xf numFmtId="0" fontId="6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51" workbookViewId="0">
      <selection activeCell="A33" sqref="A33:F74"/>
    </sheetView>
  </sheetViews>
  <sheetFormatPr defaultRowHeight="14.4" x14ac:dyDescent="0.3"/>
  <cols>
    <col min="1" max="1" width="3.109375" bestFit="1" customWidth="1"/>
    <col min="2" max="2" width="48" customWidth="1"/>
  </cols>
  <sheetData>
    <row r="1" spans="1:9" ht="14.4" customHeight="1" x14ac:dyDescent="0.3">
      <c r="A1" s="39" t="s">
        <v>13</v>
      </c>
      <c r="B1" s="40"/>
      <c r="C1" s="40"/>
      <c r="D1" s="40"/>
      <c r="E1" s="40"/>
      <c r="F1" s="40"/>
      <c r="G1" s="1"/>
      <c r="H1" s="1"/>
      <c r="I1" s="1"/>
    </row>
    <row r="2" spans="1:9" x14ac:dyDescent="0.3">
      <c r="A2" s="40"/>
      <c r="B2" s="40"/>
      <c r="C2" s="40"/>
      <c r="D2" s="40"/>
      <c r="E2" s="40"/>
      <c r="F2" s="40"/>
      <c r="G2" s="1"/>
      <c r="H2" s="1"/>
      <c r="I2" s="1"/>
    </row>
    <row r="3" spans="1:9" x14ac:dyDescent="0.3">
      <c r="A3" s="40"/>
      <c r="B3" s="40"/>
      <c r="C3" s="40"/>
      <c r="D3" s="40"/>
      <c r="E3" s="40"/>
      <c r="F3" s="40"/>
      <c r="G3" s="1"/>
      <c r="H3" s="1"/>
      <c r="I3" s="1"/>
    </row>
    <row r="4" spans="1:9" x14ac:dyDescent="0.3">
      <c r="A4" s="40"/>
      <c r="B4" s="40"/>
      <c r="C4" s="40"/>
      <c r="D4" s="40"/>
      <c r="E4" s="40"/>
      <c r="F4" s="40"/>
      <c r="G4" s="1"/>
      <c r="H4" s="1"/>
      <c r="I4" s="1"/>
    </row>
    <row r="5" spans="1:9" x14ac:dyDescent="0.3">
      <c r="A5" s="40"/>
      <c r="B5" s="40"/>
      <c r="C5" s="40"/>
      <c r="D5" s="40"/>
      <c r="E5" s="40"/>
      <c r="F5" s="40"/>
      <c r="G5" s="1"/>
      <c r="H5" s="1"/>
      <c r="I5" s="1"/>
    </row>
    <row r="6" spans="1:9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9" x14ac:dyDescent="0.3">
      <c r="A7" s="3">
        <v>1</v>
      </c>
      <c r="B7" s="4" t="s">
        <v>14</v>
      </c>
      <c r="C7" s="14" t="s">
        <v>15</v>
      </c>
      <c r="D7" s="14" t="s">
        <v>15</v>
      </c>
      <c r="E7" s="23">
        <v>2580</v>
      </c>
      <c r="F7" s="15" t="s">
        <v>18</v>
      </c>
    </row>
    <row r="8" spans="1:9" ht="43.2" x14ac:dyDescent="0.3">
      <c r="A8" s="3">
        <f>A7+1</f>
        <v>2</v>
      </c>
      <c r="B8" s="5" t="s">
        <v>16</v>
      </c>
      <c r="C8" s="14" t="s">
        <v>17</v>
      </c>
      <c r="D8" s="14" t="s">
        <v>17</v>
      </c>
      <c r="E8" s="23">
        <v>4871</v>
      </c>
      <c r="F8" s="15" t="s">
        <v>18</v>
      </c>
    </row>
    <row r="9" spans="1:9" ht="28.8" x14ac:dyDescent="0.3">
      <c r="A9" s="3">
        <f t="shared" ref="A9:A14" si="0">A8+1</f>
        <v>3</v>
      </c>
      <c r="B9" s="4" t="s">
        <v>19</v>
      </c>
      <c r="C9" s="14" t="s">
        <v>17</v>
      </c>
      <c r="D9" s="14" t="s">
        <v>17</v>
      </c>
      <c r="E9" s="23">
        <v>761</v>
      </c>
      <c r="F9" s="14" t="s">
        <v>18</v>
      </c>
    </row>
    <row r="10" spans="1:9" ht="28.8" x14ac:dyDescent="0.3">
      <c r="A10" s="3">
        <f t="shared" si="0"/>
        <v>4</v>
      </c>
      <c r="B10" s="4" t="s">
        <v>20</v>
      </c>
      <c r="C10" s="14" t="s">
        <v>21</v>
      </c>
      <c r="D10" s="14" t="s">
        <v>21</v>
      </c>
      <c r="E10" s="23">
        <v>561</v>
      </c>
      <c r="F10" s="14" t="s">
        <v>18</v>
      </c>
    </row>
    <row r="11" spans="1:9" x14ac:dyDescent="0.3">
      <c r="A11" s="3">
        <f t="shared" si="0"/>
        <v>5</v>
      </c>
      <c r="B11" s="6" t="s">
        <v>22</v>
      </c>
      <c r="C11" s="14"/>
      <c r="D11" s="14" t="s">
        <v>17</v>
      </c>
      <c r="E11" s="23">
        <v>1316</v>
      </c>
      <c r="F11" s="14" t="s">
        <v>18</v>
      </c>
    </row>
    <row r="12" spans="1:9" x14ac:dyDescent="0.3">
      <c r="A12" s="3">
        <f t="shared" si="0"/>
        <v>6</v>
      </c>
      <c r="B12" s="6" t="s">
        <v>23</v>
      </c>
      <c r="C12" s="14"/>
      <c r="D12" s="14" t="s">
        <v>24</v>
      </c>
      <c r="E12" s="23">
        <v>2578</v>
      </c>
      <c r="F12" s="14" t="s">
        <v>18</v>
      </c>
    </row>
    <row r="13" spans="1:9" x14ac:dyDescent="0.3">
      <c r="A13" s="3">
        <f t="shared" si="0"/>
        <v>7</v>
      </c>
      <c r="B13" s="4" t="s">
        <v>25</v>
      </c>
      <c r="C13" s="14" t="s">
        <v>21</v>
      </c>
      <c r="D13" s="14" t="s">
        <v>26</v>
      </c>
      <c r="E13" s="23">
        <v>268</v>
      </c>
      <c r="F13" s="15" t="s">
        <v>28</v>
      </c>
    </row>
    <row r="14" spans="1:9" x14ac:dyDescent="0.3">
      <c r="A14" s="3">
        <f t="shared" si="0"/>
        <v>8</v>
      </c>
      <c r="B14" s="4" t="s">
        <v>27</v>
      </c>
      <c r="C14" s="14" t="s">
        <v>21</v>
      </c>
      <c r="D14" s="14" t="s">
        <v>26</v>
      </c>
      <c r="E14" s="23">
        <v>500</v>
      </c>
      <c r="F14" s="15" t="s">
        <v>28</v>
      </c>
    </row>
    <row r="15" spans="1:9" x14ac:dyDescent="0.3">
      <c r="A15" s="35" t="s">
        <v>6</v>
      </c>
      <c r="B15" s="35"/>
      <c r="C15" s="35"/>
      <c r="D15" s="35"/>
      <c r="E15" s="24">
        <f>SUM(E7:E14)</f>
        <v>13435</v>
      </c>
      <c r="F15" s="3"/>
    </row>
    <row r="16" spans="1:9" ht="28.8" x14ac:dyDescent="0.3">
      <c r="A16" s="3">
        <v>9</v>
      </c>
      <c r="B16" s="6" t="s">
        <v>29</v>
      </c>
      <c r="C16" s="16" t="s">
        <v>17</v>
      </c>
      <c r="D16" s="16" t="s">
        <v>17</v>
      </c>
      <c r="E16" s="25">
        <v>9106</v>
      </c>
      <c r="F16" s="16" t="s">
        <v>32</v>
      </c>
    </row>
    <row r="17" spans="1:6" ht="28.8" x14ac:dyDescent="0.3">
      <c r="A17" s="3">
        <f t="shared" ref="A17:A27" si="1">A16+1</f>
        <v>10</v>
      </c>
      <c r="B17" s="6" t="s">
        <v>30</v>
      </c>
      <c r="C17" s="16" t="s">
        <v>17</v>
      </c>
      <c r="D17" s="16" t="s">
        <v>17</v>
      </c>
      <c r="E17" s="25">
        <v>16562</v>
      </c>
      <c r="F17" s="16" t="s">
        <v>32</v>
      </c>
    </row>
    <row r="18" spans="1:6" ht="28.8" x14ac:dyDescent="0.3">
      <c r="A18" s="3">
        <f t="shared" si="1"/>
        <v>11</v>
      </c>
      <c r="B18" s="6" t="s">
        <v>31</v>
      </c>
      <c r="C18" s="16" t="s">
        <v>17</v>
      </c>
      <c r="D18" s="16" t="s">
        <v>17</v>
      </c>
      <c r="E18" s="25">
        <v>15420</v>
      </c>
      <c r="F18" s="16" t="s">
        <v>32</v>
      </c>
    </row>
    <row r="19" spans="1:6" ht="28.8" x14ac:dyDescent="0.3">
      <c r="A19" s="3">
        <f t="shared" si="1"/>
        <v>12</v>
      </c>
      <c r="B19" s="7" t="s">
        <v>33</v>
      </c>
      <c r="C19" s="17" t="s">
        <v>17</v>
      </c>
      <c r="D19" s="18" t="s">
        <v>17</v>
      </c>
      <c r="E19" s="26">
        <v>3848</v>
      </c>
      <c r="F19" s="17" t="s">
        <v>38</v>
      </c>
    </row>
    <row r="20" spans="1:6" ht="28.8" x14ac:dyDescent="0.3">
      <c r="A20" s="3">
        <f t="shared" si="1"/>
        <v>13</v>
      </c>
      <c r="B20" s="9" t="s">
        <v>44</v>
      </c>
      <c r="C20" s="17" t="s">
        <v>45</v>
      </c>
      <c r="D20" s="18">
        <v>2</v>
      </c>
      <c r="E20" s="26">
        <v>996</v>
      </c>
      <c r="F20" s="17" t="s">
        <v>38</v>
      </c>
    </row>
    <row r="21" spans="1:6" ht="28.8" x14ac:dyDescent="0.3">
      <c r="A21" s="3">
        <f t="shared" si="1"/>
        <v>14</v>
      </c>
      <c r="B21" s="8" t="s">
        <v>34</v>
      </c>
      <c r="C21" s="17" t="s">
        <v>17</v>
      </c>
      <c r="D21" s="18" t="s">
        <v>17</v>
      </c>
      <c r="E21" s="26">
        <v>2197</v>
      </c>
      <c r="F21" s="17" t="s">
        <v>38</v>
      </c>
    </row>
    <row r="22" spans="1:6" x14ac:dyDescent="0.3">
      <c r="A22" s="3">
        <f t="shared" si="1"/>
        <v>15</v>
      </c>
      <c r="B22" s="9" t="s">
        <v>35</v>
      </c>
      <c r="C22" s="17" t="s">
        <v>21</v>
      </c>
      <c r="D22" s="17" t="s">
        <v>21</v>
      </c>
      <c r="E22" s="26">
        <v>978</v>
      </c>
      <c r="F22" s="17" t="s">
        <v>38</v>
      </c>
    </row>
    <row r="23" spans="1:6" x14ac:dyDescent="0.3">
      <c r="A23" s="3">
        <f t="shared" si="1"/>
        <v>16</v>
      </c>
      <c r="B23" s="9" t="s">
        <v>36</v>
      </c>
      <c r="C23" s="17" t="s">
        <v>17</v>
      </c>
      <c r="D23" s="18" t="s">
        <v>17</v>
      </c>
      <c r="E23" s="26">
        <v>5361</v>
      </c>
      <c r="F23" s="17" t="s">
        <v>38</v>
      </c>
    </row>
    <row r="24" spans="1:6" x14ac:dyDescent="0.3">
      <c r="A24" s="3">
        <f t="shared" si="1"/>
        <v>17</v>
      </c>
      <c r="B24" s="9" t="s">
        <v>37</v>
      </c>
      <c r="C24" s="17" t="s">
        <v>17</v>
      </c>
      <c r="D24" s="18" t="s">
        <v>17</v>
      </c>
      <c r="E24" s="26">
        <v>1857</v>
      </c>
      <c r="F24" s="17" t="s">
        <v>38</v>
      </c>
    </row>
    <row r="25" spans="1:6" ht="26.4" x14ac:dyDescent="0.3">
      <c r="A25" s="3">
        <f t="shared" si="1"/>
        <v>18</v>
      </c>
      <c r="B25" s="10" t="s">
        <v>39</v>
      </c>
      <c r="C25" s="16" t="s">
        <v>15</v>
      </c>
      <c r="D25" s="16" t="s">
        <v>15</v>
      </c>
      <c r="E25" s="25">
        <v>1359</v>
      </c>
      <c r="F25" s="17" t="s">
        <v>38</v>
      </c>
    </row>
    <row r="26" spans="1:6" ht="28.8" x14ac:dyDescent="0.3">
      <c r="A26" s="3">
        <f t="shared" si="1"/>
        <v>19</v>
      </c>
      <c r="B26" s="11" t="s">
        <v>40</v>
      </c>
      <c r="C26" s="19" t="s">
        <v>41</v>
      </c>
      <c r="D26" s="19" t="s">
        <v>41</v>
      </c>
      <c r="E26" s="25">
        <v>3951</v>
      </c>
      <c r="F26" s="17" t="s">
        <v>38</v>
      </c>
    </row>
    <row r="27" spans="1:6" ht="26.4" x14ac:dyDescent="0.3">
      <c r="A27" s="3">
        <f t="shared" si="1"/>
        <v>20</v>
      </c>
      <c r="B27" s="12" t="s">
        <v>42</v>
      </c>
      <c r="C27" s="17" t="s">
        <v>17</v>
      </c>
      <c r="D27" s="18" t="s">
        <v>17</v>
      </c>
      <c r="E27" s="26">
        <v>2133</v>
      </c>
      <c r="F27" s="16" t="s">
        <v>43</v>
      </c>
    </row>
    <row r="28" spans="1:6" x14ac:dyDescent="0.3">
      <c r="A28" s="35" t="s">
        <v>7</v>
      </c>
      <c r="B28" s="35"/>
      <c r="C28" s="35"/>
      <c r="D28" s="35"/>
      <c r="E28" s="24">
        <f>SUM(E16:E27)</f>
        <v>63768</v>
      </c>
      <c r="F28" s="3"/>
    </row>
    <row r="29" spans="1:6" ht="28.8" x14ac:dyDescent="0.3">
      <c r="A29" s="13">
        <v>21</v>
      </c>
      <c r="B29" s="20" t="s">
        <v>58</v>
      </c>
      <c r="C29" s="17" t="s">
        <v>17</v>
      </c>
      <c r="D29" s="18" t="s">
        <v>17</v>
      </c>
      <c r="E29" s="27">
        <v>10963</v>
      </c>
      <c r="F29" s="21" t="s">
        <v>57</v>
      </c>
    </row>
    <row r="30" spans="1:6" ht="28.8" x14ac:dyDescent="0.3">
      <c r="A30" s="3">
        <f t="shared" ref="A30:A40" si="2">A29+1</f>
        <v>22</v>
      </c>
      <c r="B30" s="20" t="s">
        <v>59</v>
      </c>
      <c r="C30" s="17" t="s">
        <v>17</v>
      </c>
      <c r="D30" s="18" t="s">
        <v>17</v>
      </c>
      <c r="E30" s="27">
        <v>1690</v>
      </c>
      <c r="F30" s="21" t="s">
        <v>57</v>
      </c>
    </row>
    <row r="31" spans="1:6" ht="43.2" x14ac:dyDescent="0.3">
      <c r="A31" s="3">
        <f t="shared" si="2"/>
        <v>23</v>
      </c>
      <c r="B31" s="20" t="s">
        <v>60</v>
      </c>
      <c r="C31" s="15" t="s">
        <v>45</v>
      </c>
      <c r="D31" s="18">
        <v>5</v>
      </c>
      <c r="E31" s="27">
        <v>2789.4</v>
      </c>
      <c r="F31" s="21" t="s">
        <v>57</v>
      </c>
    </row>
    <row r="32" spans="1:6" ht="28.8" x14ac:dyDescent="0.3">
      <c r="A32" s="3">
        <f t="shared" si="2"/>
        <v>24</v>
      </c>
      <c r="B32" s="20" t="s">
        <v>50</v>
      </c>
      <c r="C32" s="17" t="s">
        <v>17</v>
      </c>
      <c r="D32" s="18" t="s">
        <v>17</v>
      </c>
      <c r="E32" s="28">
        <v>18038</v>
      </c>
      <c r="F32" s="21" t="s">
        <v>54</v>
      </c>
    </row>
    <row r="33" spans="1:6" ht="28.8" x14ac:dyDescent="0.3">
      <c r="A33" s="3">
        <f t="shared" si="2"/>
        <v>25</v>
      </c>
      <c r="B33" s="20" t="s">
        <v>51</v>
      </c>
      <c r="C33" s="17" t="s">
        <v>17</v>
      </c>
      <c r="D33" s="18" t="s">
        <v>17</v>
      </c>
      <c r="E33" s="28">
        <v>6291</v>
      </c>
      <c r="F33" s="21" t="s">
        <v>54</v>
      </c>
    </row>
    <row r="34" spans="1:6" ht="28.8" x14ac:dyDescent="0.3">
      <c r="A34" s="3">
        <f t="shared" si="2"/>
        <v>26</v>
      </c>
      <c r="B34" s="20" t="s">
        <v>52</v>
      </c>
      <c r="C34" s="17" t="s">
        <v>17</v>
      </c>
      <c r="D34" s="18" t="s">
        <v>17</v>
      </c>
      <c r="E34" s="28">
        <v>17868</v>
      </c>
      <c r="F34" s="21" t="s">
        <v>54</v>
      </c>
    </row>
    <row r="35" spans="1:6" ht="28.8" x14ac:dyDescent="0.3">
      <c r="A35" s="3">
        <f t="shared" si="2"/>
        <v>27</v>
      </c>
      <c r="B35" s="20" t="s">
        <v>53</v>
      </c>
      <c r="C35" s="21" t="s">
        <v>45</v>
      </c>
      <c r="D35" s="21">
        <v>2</v>
      </c>
      <c r="E35" s="28">
        <v>996.8</v>
      </c>
      <c r="F35" s="21" t="s">
        <v>54</v>
      </c>
    </row>
    <row r="36" spans="1:6" ht="28.8" x14ac:dyDescent="0.3">
      <c r="A36" s="3">
        <f t="shared" si="2"/>
        <v>28</v>
      </c>
      <c r="B36" s="20" t="s">
        <v>55</v>
      </c>
      <c r="C36" s="3"/>
      <c r="D36" s="3"/>
      <c r="E36" s="29">
        <v>14742</v>
      </c>
      <c r="F36" s="20" t="s">
        <v>56</v>
      </c>
    </row>
    <row r="37" spans="1:6" ht="28.8" x14ac:dyDescent="0.3">
      <c r="A37" s="3">
        <f t="shared" si="2"/>
        <v>29</v>
      </c>
      <c r="B37" s="20" t="s">
        <v>50</v>
      </c>
      <c r="C37" s="17" t="s">
        <v>17</v>
      </c>
      <c r="D37" s="18" t="s">
        <v>17</v>
      </c>
      <c r="E37" s="29">
        <v>42974</v>
      </c>
      <c r="F37" s="3" t="s">
        <v>61</v>
      </c>
    </row>
    <row r="38" spans="1:6" x14ac:dyDescent="0.3">
      <c r="A38" s="3">
        <f t="shared" si="2"/>
        <v>30</v>
      </c>
      <c r="B38" s="20" t="s">
        <v>62</v>
      </c>
      <c r="C38" s="17" t="s">
        <v>17</v>
      </c>
      <c r="D38" s="18" t="s">
        <v>17</v>
      </c>
      <c r="E38" s="29">
        <v>6537</v>
      </c>
      <c r="F38" s="3" t="s">
        <v>61</v>
      </c>
    </row>
    <row r="39" spans="1:6" x14ac:dyDescent="0.3">
      <c r="A39" s="3">
        <f t="shared" si="2"/>
        <v>31</v>
      </c>
      <c r="B39" s="20" t="s">
        <v>63</v>
      </c>
      <c r="C39" s="17" t="s">
        <v>45</v>
      </c>
      <c r="D39" s="18">
        <v>9</v>
      </c>
      <c r="E39" s="29">
        <v>7533</v>
      </c>
      <c r="F39" s="3" t="s">
        <v>61</v>
      </c>
    </row>
    <row r="40" spans="1:6" x14ac:dyDescent="0.3">
      <c r="A40" s="3">
        <f t="shared" si="2"/>
        <v>32</v>
      </c>
      <c r="B40" s="20" t="s">
        <v>69</v>
      </c>
      <c r="C40" s="17" t="s">
        <v>70</v>
      </c>
      <c r="D40" s="18">
        <v>3</v>
      </c>
      <c r="E40" s="29">
        <v>4800</v>
      </c>
      <c r="F40" s="3" t="s">
        <v>61</v>
      </c>
    </row>
    <row r="41" spans="1:6" x14ac:dyDescent="0.3">
      <c r="A41" s="35" t="s">
        <v>8</v>
      </c>
      <c r="B41" s="35"/>
      <c r="C41" s="35"/>
      <c r="D41" s="35"/>
      <c r="E41" s="29">
        <f>SUM(E29:E40)</f>
        <v>135222.20000000001</v>
      </c>
      <c r="F41" s="3"/>
    </row>
    <row r="42" spans="1:6" ht="28.8" x14ac:dyDescent="0.3">
      <c r="A42" s="3">
        <v>33</v>
      </c>
      <c r="B42" s="20" t="s">
        <v>64</v>
      </c>
      <c r="C42" s="17" t="s">
        <v>17</v>
      </c>
      <c r="D42" s="18" t="s">
        <v>17</v>
      </c>
      <c r="E42" s="32">
        <v>31945</v>
      </c>
      <c r="F42" s="3" t="s">
        <v>65</v>
      </c>
    </row>
    <row r="43" spans="1:6" x14ac:dyDescent="0.3">
      <c r="A43" s="3">
        <f t="shared" ref="A43:A51" si="3">A42+1</f>
        <v>34</v>
      </c>
      <c r="B43" s="20" t="s">
        <v>66</v>
      </c>
      <c r="C43" s="17" t="s">
        <v>17</v>
      </c>
      <c r="D43" s="18" t="s">
        <v>17</v>
      </c>
      <c r="E43" s="32">
        <v>605</v>
      </c>
      <c r="F43" s="3" t="s">
        <v>65</v>
      </c>
    </row>
    <row r="44" spans="1:6" ht="28.8" x14ac:dyDescent="0.3">
      <c r="A44" s="3">
        <f t="shared" si="3"/>
        <v>35</v>
      </c>
      <c r="B44" s="20" t="s">
        <v>67</v>
      </c>
      <c r="C44" s="17" t="s">
        <v>45</v>
      </c>
      <c r="D44" s="18">
        <v>9</v>
      </c>
      <c r="E44" s="32">
        <v>11059</v>
      </c>
      <c r="F44" s="3" t="s">
        <v>65</v>
      </c>
    </row>
    <row r="45" spans="1:6" ht="28.8" x14ac:dyDescent="0.3">
      <c r="A45" s="3">
        <f t="shared" si="3"/>
        <v>36</v>
      </c>
      <c r="B45" s="20" t="s">
        <v>49</v>
      </c>
      <c r="C45" s="22" t="s">
        <v>47</v>
      </c>
      <c r="D45" s="22">
        <v>5</v>
      </c>
      <c r="E45" s="32">
        <v>6489</v>
      </c>
      <c r="F45" s="3" t="s">
        <v>48</v>
      </c>
    </row>
    <row r="46" spans="1:6" x14ac:dyDescent="0.3">
      <c r="A46" s="3">
        <f t="shared" si="3"/>
        <v>37</v>
      </c>
      <c r="B46" s="20" t="s">
        <v>46</v>
      </c>
      <c r="C46" s="22" t="s">
        <v>47</v>
      </c>
      <c r="D46" s="22">
        <v>5</v>
      </c>
      <c r="E46" s="32">
        <v>21340</v>
      </c>
      <c r="F46" s="3" t="s">
        <v>48</v>
      </c>
    </row>
    <row r="47" spans="1:6" ht="28.8" x14ac:dyDescent="0.3">
      <c r="A47" s="3">
        <f t="shared" si="3"/>
        <v>38</v>
      </c>
      <c r="B47" s="6" t="s">
        <v>71</v>
      </c>
      <c r="C47" s="16" t="s">
        <v>17</v>
      </c>
      <c r="D47" s="16" t="s">
        <v>17</v>
      </c>
      <c r="E47" s="33">
        <v>71</v>
      </c>
      <c r="F47" s="30" t="s">
        <v>72</v>
      </c>
    </row>
    <row r="48" spans="1:6" ht="28.8" x14ac:dyDescent="0.3">
      <c r="A48" s="3">
        <f t="shared" si="3"/>
        <v>39</v>
      </c>
      <c r="B48" s="6" t="s">
        <v>73</v>
      </c>
      <c r="C48" s="14" t="s">
        <v>45</v>
      </c>
      <c r="D48" s="16">
        <v>2</v>
      </c>
      <c r="E48" s="33">
        <v>478</v>
      </c>
      <c r="F48" s="30" t="s">
        <v>72</v>
      </c>
    </row>
    <row r="49" spans="1:6" ht="43.2" x14ac:dyDescent="0.3">
      <c r="A49" s="3">
        <f t="shared" si="3"/>
        <v>40</v>
      </c>
      <c r="B49" s="6" t="s">
        <v>74</v>
      </c>
      <c r="C49" s="16" t="s">
        <v>17</v>
      </c>
      <c r="D49" s="16" t="s">
        <v>17</v>
      </c>
      <c r="E49" s="33">
        <v>22998</v>
      </c>
      <c r="F49" s="30" t="s">
        <v>72</v>
      </c>
    </row>
    <row r="50" spans="1:6" ht="28.8" x14ac:dyDescent="0.3">
      <c r="A50" s="3">
        <f t="shared" si="3"/>
        <v>41</v>
      </c>
      <c r="B50" s="6" t="s">
        <v>75</v>
      </c>
      <c r="C50" s="16" t="s">
        <v>17</v>
      </c>
      <c r="D50" s="16" t="s">
        <v>17</v>
      </c>
      <c r="E50" s="33">
        <v>226</v>
      </c>
      <c r="F50" s="30" t="s">
        <v>72</v>
      </c>
    </row>
    <row r="51" spans="1:6" x14ac:dyDescent="0.3">
      <c r="A51" s="3">
        <f t="shared" si="3"/>
        <v>42</v>
      </c>
      <c r="B51" s="31" t="s">
        <v>76</v>
      </c>
      <c r="C51" s="16" t="s">
        <v>17</v>
      </c>
      <c r="D51" s="14" t="s">
        <v>17</v>
      </c>
      <c r="E51" s="34">
        <v>11904</v>
      </c>
      <c r="F51" s="30" t="s">
        <v>72</v>
      </c>
    </row>
    <row r="52" spans="1:6" x14ac:dyDescent="0.3">
      <c r="A52" s="3"/>
      <c r="B52" s="3"/>
      <c r="C52" s="3"/>
      <c r="D52" s="3"/>
      <c r="E52" s="29"/>
      <c r="F52" s="3"/>
    </row>
    <row r="53" spans="1:6" x14ac:dyDescent="0.3">
      <c r="A53" s="35" t="s">
        <v>9</v>
      </c>
      <c r="B53" s="35"/>
      <c r="C53" s="35"/>
      <c r="D53" s="35"/>
      <c r="E53" s="29">
        <f>SUM(E42:E52)</f>
        <v>107115</v>
      </c>
      <c r="F53" s="3"/>
    </row>
    <row r="54" spans="1:6" x14ac:dyDescent="0.3">
      <c r="A54" s="3"/>
      <c r="B54" s="3"/>
      <c r="C54" s="3"/>
      <c r="D54" s="3"/>
      <c r="E54" s="29"/>
      <c r="F54" s="3"/>
    </row>
    <row r="55" spans="1:6" x14ac:dyDescent="0.3">
      <c r="A55" s="3"/>
      <c r="B55" s="3"/>
      <c r="C55" s="3"/>
      <c r="D55" s="3"/>
      <c r="E55" s="29"/>
      <c r="F55" s="3"/>
    </row>
    <row r="56" spans="1:6" x14ac:dyDescent="0.3">
      <c r="A56" s="3"/>
      <c r="B56" s="3"/>
      <c r="C56" s="3"/>
      <c r="D56" s="3"/>
      <c r="E56" s="29"/>
      <c r="F56" s="3"/>
    </row>
    <row r="57" spans="1:6" x14ac:dyDescent="0.3">
      <c r="A57" s="3"/>
      <c r="B57" s="35" t="s">
        <v>10</v>
      </c>
      <c r="C57" s="35"/>
      <c r="D57" s="35"/>
      <c r="E57" s="24">
        <f>E53+E41+E28+E15</f>
        <v>319540.2</v>
      </c>
      <c r="F57" s="3"/>
    </row>
    <row r="59" spans="1:6" ht="0.6" customHeight="1" x14ac:dyDescent="0.3"/>
    <row r="60" spans="1:6" hidden="1" x14ac:dyDescent="0.3"/>
    <row r="61" spans="1:6" hidden="1" x14ac:dyDescent="0.3">
      <c r="A61" s="36" t="s">
        <v>11</v>
      </c>
      <c r="B61" s="36"/>
      <c r="C61" s="36"/>
      <c r="D61" s="36"/>
      <c r="E61" s="36"/>
      <c r="F61" s="36"/>
    </row>
    <row r="62" spans="1:6" hidden="1" x14ac:dyDescent="0.3">
      <c r="A62" s="2" t="s">
        <v>0</v>
      </c>
      <c r="B62" s="2" t="s">
        <v>1</v>
      </c>
      <c r="C62" s="2" t="s">
        <v>2</v>
      </c>
      <c r="D62" s="2" t="s">
        <v>3</v>
      </c>
      <c r="E62" s="2" t="s">
        <v>4</v>
      </c>
      <c r="F62" s="2" t="s">
        <v>5</v>
      </c>
    </row>
    <row r="63" spans="1:6" hidden="1" x14ac:dyDescent="0.3">
      <c r="A63" s="3"/>
      <c r="B63" s="3"/>
      <c r="C63" s="3"/>
      <c r="D63" s="3"/>
      <c r="E63" s="3"/>
      <c r="F63" s="3"/>
    </row>
    <row r="64" spans="1:6" hidden="1" x14ac:dyDescent="0.3">
      <c r="A64" s="3"/>
      <c r="B64" s="3"/>
      <c r="C64" s="3"/>
      <c r="D64" s="3"/>
      <c r="E64" s="3"/>
      <c r="F64" s="3"/>
    </row>
    <row r="65" spans="1:6" hidden="1" x14ac:dyDescent="0.3">
      <c r="A65" s="3"/>
      <c r="B65" s="3"/>
      <c r="C65" s="3"/>
      <c r="D65" s="3"/>
      <c r="E65" s="3"/>
      <c r="F65" s="3"/>
    </row>
    <row r="67" spans="1:6" x14ac:dyDescent="0.3">
      <c r="A67" s="37" t="s">
        <v>12</v>
      </c>
      <c r="B67" s="38"/>
      <c r="C67" s="38"/>
      <c r="D67" s="38"/>
      <c r="E67" s="38"/>
      <c r="F67" s="38"/>
    </row>
    <row r="68" spans="1:6" x14ac:dyDescent="0.3">
      <c r="A68" s="2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</row>
    <row r="69" spans="1:6" ht="28.8" x14ac:dyDescent="0.3">
      <c r="A69" s="3"/>
      <c r="B69" s="20" t="s">
        <v>68</v>
      </c>
      <c r="C69" s="3"/>
      <c r="D69" s="3"/>
      <c r="E69" s="3">
        <v>2404</v>
      </c>
      <c r="F69" s="22" t="s">
        <v>38</v>
      </c>
    </row>
    <row r="70" spans="1:6" x14ac:dyDescent="0.3">
      <c r="A70" s="3"/>
      <c r="B70" s="3"/>
      <c r="C70" s="3"/>
      <c r="D70" s="3"/>
      <c r="E70" s="3"/>
      <c r="F70" s="3"/>
    </row>
    <row r="71" spans="1:6" x14ac:dyDescent="0.3">
      <c r="A71" s="3"/>
      <c r="B71" s="3"/>
      <c r="C71" s="3"/>
      <c r="D71" s="3"/>
      <c r="E71" s="3"/>
      <c r="F71" s="3"/>
    </row>
  </sheetData>
  <mergeCells count="8">
    <mergeCell ref="B57:D57"/>
    <mergeCell ref="A61:F61"/>
    <mergeCell ref="A67:F67"/>
    <mergeCell ref="A1:F5"/>
    <mergeCell ref="A15:D15"/>
    <mergeCell ref="A28:D28"/>
    <mergeCell ref="A53:D53"/>
    <mergeCell ref="A41:D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2018-02-14T08:26:55Z</dcterms:modified>
</cp:coreProperties>
</file>