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A43" i="1" s="1"/>
  <c r="A27" i="1"/>
  <c r="A28" i="1" s="1"/>
  <c r="A29" i="1" s="1"/>
  <c r="A30" i="1" s="1"/>
  <c r="A31" i="1" s="1"/>
  <c r="A32" i="1" s="1"/>
  <c r="A33" i="1" s="1"/>
  <c r="A26" i="1"/>
  <c r="A22" i="1"/>
  <c r="A23" i="1" s="1"/>
  <c r="A13" i="1"/>
  <c r="A14" i="1" s="1"/>
  <c r="A15" i="1" s="1"/>
  <c r="A16" i="1" s="1"/>
  <c r="A12" i="1"/>
  <c r="E34" i="1" l="1"/>
  <c r="E24" i="1" l="1"/>
  <c r="E44" i="1" l="1"/>
  <c r="E48" i="1" l="1"/>
  <c r="E17" i="1" l="1"/>
</calcChain>
</file>

<file path=xl/sharedStrings.xml><?xml version="1.0" encoding="utf-8"?>
<sst xmlns="http://schemas.openxmlformats.org/spreadsheetml/2006/main" count="151" uniqueCount="64">
  <si>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</si>
  <si>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</si>
  <si>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</si>
  <si>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</si>
  <si>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</si>
  <si>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</si>
  <si>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</si>
  <si>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</si>
  <si>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</si>
  <si>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</si>
  <si>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</si>
  <si>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Капитальный ремонт</t>
  </si>
  <si>
    <t>БЛАГОУСТРОЙСТВО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</si>
  <si>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№10 по ул. Гагарина корпус 2 за 2017г.</t>
    </r>
    <r>
      <rPr>
        <sz val="11"/>
        <color theme="1"/>
        <rFont val="Calibri"/>
        <family val="2"/>
        <scheme val="minor"/>
      </rPr>
      <t xml:space="preserve">
</t>
    </r>
  </si>
  <si>
    <t>Монтаж светодиодных светильников  в правом крыле 9 этажа</t>
  </si>
  <si>
    <t>по смете</t>
  </si>
  <si>
    <t>Монтаж диодных свет.по лест.маршу прав.кр.и над входами в коридор</t>
  </si>
  <si>
    <t>январь</t>
  </si>
  <si>
    <t>Замена вв. вентиля ХВС в ком. 215-216</t>
  </si>
  <si>
    <t>1 шт</t>
  </si>
  <si>
    <t>1шт</t>
  </si>
  <si>
    <t>Замена вв. вентиля в ком 412</t>
  </si>
  <si>
    <t>Ремонт радиатора отопления в холле 1-го этажа (правое крыло)</t>
  </si>
  <si>
    <t xml:space="preserve">Монтаж дидных светильников по лестничному маршу, фойе  и над входом в коридор 1-го этажа </t>
  </si>
  <si>
    <t xml:space="preserve">Замена светильников в коридоре 8-го этажа, левое крыло  </t>
  </si>
  <si>
    <t>февраль</t>
  </si>
  <si>
    <t>Ремонт радиатора отопления со снятием и зам.сгона в кв. 425</t>
  </si>
  <si>
    <t>март</t>
  </si>
  <si>
    <t>Ремонт штукатурки стены над входом в лифт  на 9 этаже левого крыла.</t>
  </si>
  <si>
    <t>апрель</t>
  </si>
  <si>
    <t>Приведение теплового узла отопления в соответствие с требованием ПТЭ  ТЭ</t>
  </si>
  <si>
    <t>Приведение теплового узла отопления в соответствеие с требованием ПТЭ и ТЭ</t>
  </si>
  <si>
    <t>май</t>
  </si>
  <si>
    <t>Восстановление кирпичной кладки угла парапета (юго-западный)</t>
  </si>
  <si>
    <t>июнь</t>
  </si>
  <si>
    <t>Ремонт повысительного насоса ХВС</t>
  </si>
  <si>
    <t>Замена тепловычислителя на тепловом узле</t>
  </si>
  <si>
    <t>шт.</t>
  </si>
  <si>
    <t>Монтаж тепловычислителя ТМК Н20 на узле учета</t>
  </si>
  <si>
    <t>Завершение работ по восстановлению кирпичной кладки угла парапета на крыше</t>
  </si>
  <si>
    <t>июль</t>
  </si>
  <si>
    <t>Ремонт повысительного насоса на системе ХВС</t>
  </si>
  <si>
    <t>Замена стояка канализации в ком.325-425</t>
  </si>
  <si>
    <t>Ремонт ВРУ</t>
  </si>
  <si>
    <t>Ремонт парапета (штукатурка кирпичной кладки верха парапетной стены и оклейка верха парапета кровельным материалом)</t>
  </si>
  <si>
    <t>август</t>
  </si>
  <si>
    <t>Замена вводных вентилей кв.412</t>
  </si>
  <si>
    <t>Замена трансформаторов ВРУ</t>
  </si>
  <si>
    <t>ноябрь</t>
  </si>
  <si>
    <t>Замена вводных вентилей кв.315 ХВС</t>
  </si>
  <si>
    <t>Установка светильна на 1 этаже около кв. 108 (лев.сторона)</t>
  </si>
  <si>
    <t>Разработка проекта внутридворовой територии (долевое участие)</t>
  </si>
  <si>
    <t>сентябрь</t>
  </si>
  <si>
    <t>комп.</t>
  </si>
  <si>
    <t>Инструментальная проверка трансформаторов тока</t>
  </si>
  <si>
    <t>Замена доводчика из фойе (лев.и прав.кр.)</t>
  </si>
  <si>
    <t>декабрь</t>
  </si>
  <si>
    <t>Частичная заделка  витражей   между 7 и 8 этажами  на лесничной площадке (правое  крыло ).(1 шт.) в тамбуре.(2шт.) между (1 - 2) (7шт.) и (3-4) (3шт.) этажами на лесничной площадке (левое  крыло ).</t>
  </si>
  <si>
    <t>Заделка витражей КИРПИЧНОЙ КЛАДКОЙ на лестничных площадках  4-5 эт. (84см. Х 84см. ) и  2-3 эт. (84см. Х 84см. ) (левое крыло).</t>
  </si>
  <si>
    <t>Изготовление и установка метал. ручек на входной и тамбурной дверях.</t>
  </si>
  <si>
    <t>Установка грязевика  Ф 219 на вводе ХВС на магистральной трубе Ф 76,установка шар. Крана Ф 80 ,спускник на грязевик ( врезка штуцера, вентиль Ф 32, и Ф 15 и гибкой вставки)</t>
  </si>
  <si>
    <t>Установка светодиодного светильника перед входом в лифт на  8-м этаже (правое крыло). Замена светильника ЛПО на светодиодные на 3-м этаже в  коридоре (правое крыло)</t>
  </si>
  <si>
    <t>4 жэу</t>
  </si>
  <si>
    <t>13 жэу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</si>
</sst>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justify" wrapText="1"/>
    </xf>
    <xf numFmtId="0" fontId="5" fillId="0" borderId="3" xfId="0" applyFont="1" applyBorder="1" applyAlignment="1">
      <alignment vertical="justify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46" workbookViewId="0">
      <selection activeCell="F48" sqref="A1:F48"/>
    </sheetView>
  </sheetViews>
  <sheetFormatPr defaultRowHeight="14.4" x14ac:dyDescent="0.3"/>
  <cols>
    <col min="1" max="1" width="4.109375" bestFit="1" customWidth="1"/>
    <col min="2" max="2" width="45.6640625" customWidth="1"/>
  </cols>
  <sheetData>
    <row r="1" spans="1:9" ht="14.4" customHeight="1" x14ac:dyDescent="0.3">
      <c r="A1" s="28" t="s">
        <v>13</v>
      </c>
      <c r="B1" s="29"/>
      <c r="C1" s="29"/>
      <c r="D1" s="29"/>
      <c r="E1" s="29"/>
      <c r="F1" s="29"/>
      <c r="G1" s="1"/>
      <c r="H1" s="1"/>
      <c r="I1" s="1"/>
    </row>
    <row r="2" spans="1:9" x14ac:dyDescent="0.3">
      <c r="A2" s="29"/>
      <c r="B2" s="29"/>
      <c r="C2" s="29"/>
      <c r="D2" s="29"/>
      <c r="E2" s="29"/>
      <c r="F2" s="29"/>
      <c r="G2" s="1"/>
      <c r="H2" s="1"/>
      <c r="I2" s="1"/>
    </row>
    <row r="3" spans="1:9" x14ac:dyDescent="0.3">
      <c r="A3" s="29"/>
      <c r="B3" s="29"/>
      <c r="C3" s="29"/>
      <c r="D3" s="29"/>
      <c r="E3" s="29"/>
      <c r="F3" s="29"/>
      <c r="G3" s="1"/>
      <c r="H3" s="1"/>
      <c r="I3" s="1"/>
    </row>
    <row r="4" spans="1:9" x14ac:dyDescent="0.3">
      <c r="A4" s="29"/>
      <c r="B4" s="29"/>
      <c r="C4" s="29"/>
      <c r="D4" s="29"/>
      <c r="E4" s="29"/>
      <c r="F4" s="29"/>
      <c r="G4" s="1"/>
      <c r="H4" s="1"/>
      <c r="I4" s="1"/>
    </row>
    <row r="5" spans="1:9" x14ac:dyDescent="0.3">
      <c r="A5" s="29"/>
      <c r="B5" s="29"/>
      <c r="C5" s="29"/>
      <c r="D5" s="29"/>
      <c r="E5" s="29"/>
      <c r="F5" s="29"/>
      <c r="G5" s="1"/>
      <c r="H5" s="1"/>
      <c r="I5" s="1"/>
    </row>
    <row r="6" spans="1:9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9" ht="28.8" x14ac:dyDescent="0.3">
      <c r="A7" s="3">
        <v>1</v>
      </c>
      <c r="B7" s="4" t="s">
        <v>14</v>
      </c>
      <c r="C7" s="16" t="s">
        <v>15</v>
      </c>
      <c r="D7" s="16"/>
      <c r="E7" s="19">
        <v>12358</v>
      </c>
      <c r="F7" s="16" t="s">
        <v>17</v>
      </c>
    </row>
    <row r="8" spans="1:9" x14ac:dyDescent="0.3">
      <c r="A8" s="3">
        <v>2</v>
      </c>
      <c r="B8" s="5" t="s">
        <v>35</v>
      </c>
      <c r="C8" s="16" t="s">
        <v>15</v>
      </c>
      <c r="D8" s="16" t="s">
        <v>15</v>
      </c>
      <c r="E8" s="19">
        <v>9874</v>
      </c>
      <c r="F8" s="16" t="s">
        <v>17</v>
      </c>
    </row>
    <row r="9" spans="1:9" ht="28.8" x14ac:dyDescent="0.3">
      <c r="A9" s="3">
        <v>3</v>
      </c>
      <c r="B9" s="4" t="s">
        <v>16</v>
      </c>
      <c r="C9" s="16"/>
      <c r="D9" s="16" t="s">
        <v>15</v>
      </c>
      <c r="E9" s="19">
        <v>13950</v>
      </c>
      <c r="F9" s="16" t="s">
        <v>17</v>
      </c>
    </row>
    <row r="10" spans="1:9" x14ac:dyDescent="0.3">
      <c r="A10" s="3" t="s">
        <v>62</v>
      </c>
      <c r="B10" s="4" t="s">
        <v>36</v>
      </c>
      <c r="C10" s="16" t="s">
        <v>37</v>
      </c>
      <c r="D10" s="16">
        <v>1</v>
      </c>
      <c r="E10" s="19">
        <v>1573</v>
      </c>
      <c r="F10" s="13" t="s">
        <v>25</v>
      </c>
    </row>
    <row r="11" spans="1:9" x14ac:dyDescent="0.3">
      <c r="A11" s="3">
        <v>5</v>
      </c>
      <c r="B11" s="5" t="s">
        <v>18</v>
      </c>
      <c r="C11" s="16" t="s">
        <v>19</v>
      </c>
      <c r="D11" s="16" t="s">
        <v>20</v>
      </c>
      <c r="E11" s="19">
        <v>500</v>
      </c>
      <c r="F11" s="13" t="s">
        <v>25</v>
      </c>
    </row>
    <row r="12" spans="1:9" x14ac:dyDescent="0.3">
      <c r="A12" s="3">
        <f>A11+1</f>
        <v>6</v>
      </c>
      <c r="B12" s="5" t="s">
        <v>21</v>
      </c>
      <c r="C12" s="16" t="s">
        <v>19</v>
      </c>
      <c r="D12" s="16" t="s">
        <v>20</v>
      </c>
      <c r="E12" s="19">
        <v>500</v>
      </c>
      <c r="F12" s="13" t="s">
        <v>25</v>
      </c>
    </row>
    <row r="13" spans="1:9" ht="28.8" x14ac:dyDescent="0.3">
      <c r="A13" s="3">
        <f t="shared" ref="A13:A16" si="0">A12+1</f>
        <v>7</v>
      </c>
      <c r="B13" s="6" t="s">
        <v>22</v>
      </c>
      <c r="C13" s="16" t="s">
        <v>15</v>
      </c>
      <c r="D13" s="16" t="s">
        <v>15</v>
      </c>
      <c r="E13" s="19">
        <v>1076</v>
      </c>
      <c r="F13" s="13" t="s">
        <v>25</v>
      </c>
    </row>
    <row r="14" spans="1:9" ht="28.8" x14ac:dyDescent="0.3">
      <c r="A14" s="3">
        <f t="shared" si="0"/>
        <v>8</v>
      </c>
      <c r="B14" s="7" t="s">
        <v>23</v>
      </c>
      <c r="C14" s="16" t="s">
        <v>15</v>
      </c>
      <c r="D14" s="16" t="s">
        <v>15</v>
      </c>
      <c r="E14" s="19">
        <v>11027</v>
      </c>
      <c r="F14" s="13" t="s">
        <v>25</v>
      </c>
    </row>
    <row r="15" spans="1:9" ht="28.8" x14ac:dyDescent="0.3">
      <c r="A15" s="3">
        <f t="shared" si="0"/>
        <v>9</v>
      </c>
      <c r="B15" s="8" t="s">
        <v>24</v>
      </c>
      <c r="C15" s="16" t="s">
        <v>15</v>
      </c>
      <c r="D15" s="16" t="s">
        <v>15</v>
      </c>
      <c r="E15" s="19">
        <v>9967</v>
      </c>
      <c r="F15" s="13" t="s">
        <v>25</v>
      </c>
    </row>
    <row r="16" spans="1:9" ht="28.8" x14ac:dyDescent="0.3">
      <c r="A16" s="3">
        <f t="shared" si="0"/>
        <v>10</v>
      </c>
      <c r="B16" s="8" t="s">
        <v>26</v>
      </c>
      <c r="C16" s="16" t="s">
        <v>15</v>
      </c>
      <c r="D16" s="16" t="s">
        <v>15</v>
      </c>
      <c r="E16" s="19">
        <v>1251</v>
      </c>
      <c r="F16" s="13" t="s">
        <v>27</v>
      </c>
    </row>
    <row r="17" spans="1:6" x14ac:dyDescent="0.3">
      <c r="A17" s="24" t="s">
        <v>6</v>
      </c>
      <c r="B17" s="24"/>
      <c r="C17" s="24"/>
      <c r="D17" s="24"/>
      <c r="E17" s="20">
        <f>SUM(E7:E16)</f>
        <v>62076</v>
      </c>
      <c r="F17" s="3"/>
    </row>
    <row r="18" spans="1:6" ht="28.8" x14ac:dyDescent="0.3">
      <c r="A18" s="3">
        <v>11</v>
      </c>
      <c r="B18" s="6" t="s">
        <v>28</v>
      </c>
      <c r="C18" s="11" t="s">
        <v>15</v>
      </c>
      <c r="D18" s="11" t="s">
        <v>15</v>
      </c>
      <c r="E18" s="21">
        <v>2025</v>
      </c>
      <c r="F18" s="13" t="s">
        <v>29</v>
      </c>
    </row>
    <row r="19" spans="1:6" ht="28.8" x14ac:dyDescent="0.3">
      <c r="A19" s="3">
        <v>12</v>
      </c>
      <c r="B19" s="4" t="s">
        <v>30</v>
      </c>
      <c r="C19" s="14" t="s">
        <v>15</v>
      </c>
      <c r="D19" s="14" t="s">
        <v>15</v>
      </c>
      <c r="E19" s="22">
        <v>4295</v>
      </c>
      <c r="F19" s="13" t="s">
        <v>29</v>
      </c>
    </row>
    <row r="20" spans="1:6" x14ac:dyDescent="0.3">
      <c r="A20" s="3" t="s">
        <v>63</v>
      </c>
      <c r="B20" s="10" t="s">
        <v>38</v>
      </c>
      <c r="C20" s="12" t="s">
        <v>15</v>
      </c>
      <c r="D20" s="12" t="s">
        <v>15</v>
      </c>
      <c r="E20" s="21">
        <v>13482</v>
      </c>
      <c r="F20" s="13" t="s">
        <v>29</v>
      </c>
    </row>
    <row r="21" spans="1:6" ht="26.4" x14ac:dyDescent="0.3">
      <c r="A21" s="3">
        <v>14</v>
      </c>
      <c r="B21" s="9" t="s">
        <v>31</v>
      </c>
      <c r="C21" s="12" t="s">
        <v>15</v>
      </c>
      <c r="D21" s="11" t="s">
        <v>15</v>
      </c>
      <c r="E21" s="21">
        <v>897</v>
      </c>
      <c r="F21" s="13" t="s">
        <v>32</v>
      </c>
    </row>
    <row r="22" spans="1:6" ht="28.8" x14ac:dyDescent="0.3">
      <c r="A22" s="3">
        <f t="shared" ref="A22:A23" si="1">A21+1</f>
        <v>15</v>
      </c>
      <c r="B22" s="6" t="s">
        <v>33</v>
      </c>
      <c r="C22" s="11" t="s">
        <v>15</v>
      </c>
      <c r="D22" s="11" t="s">
        <v>15</v>
      </c>
      <c r="E22" s="21">
        <v>35244</v>
      </c>
      <c r="F22" s="15" t="s">
        <v>34</v>
      </c>
    </row>
    <row r="23" spans="1:6" ht="28.8" x14ac:dyDescent="0.3">
      <c r="A23" s="3">
        <f t="shared" si="1"/>
        <v>16</v>
      </c>
      <c r="B23" s="17" t="s">
        <v>51</v>
      </c>
      <c r="C23" s="3"/>
      <c r="D23" s="3"/>
      <c r="E23" s="23">
        <v>2404</v>
      </c>
      <c r="F23" s="18" t="s">
        <v>32</v>
      </c>
    </row>
    <row r="24" spans="1:6" x14ac:dyDescent="0.3">
      <c r="A24" s="24" t="s">
        <v>7</v>
      </c>
      <c r="B24" s="24"/>
      <c r="C24" s="24"/>
      <c r="D24" s="24"/>
      <c r="E24" s="20">
        <f>SUM(E18:E23)</f>
        <v>58347</v>
      </c>
      <c r="F24" s="3"/>
    </row>
    <row r="25" spans="1:6" ht="28.8" x14ac:dyDescent="0.3">
      <c r="A25" s="3">
        <v>17</v>
      </c>
      <c r="B25" s="17" t="s">
        <v>39</v>
      </c>
      <c r="C25" s="11" t="s">
        <v>15</v>
      </c>
      <c r="D25" s="11" t="s">
        <v>15</v>
      </c>
      <c r="E25" s="23">
        <v>10706</v>
      </c>
      <c r="F25" s="3" t="s">
        <v>40</v>
      </c>
    </row>
    <row r="26" spans="1:6" x14ac:dyDescent="0.3">
      <c r="A26" s="3">
        <f t="shared" ref="A26:A33" si="2">A25+1</f>
        <v>18</v>
      </c>
      <c r="B26" s="17" t="s">
        <v>41</v>
      </c>
      <c r="C26" s="11" t="s">
        <v>15</v>
      </c>
      <c r="D26" s="11" t="s">
        <v>15</v>
      </c>
      <c r="E26" s="23">
        <v>2960</v>
      </c>
      <c r="F26" s="3" t="s">
        <v>40</v>
      </c>
    </row>
    <row r="27" spans="1:6" x14ac:dyDescent="0.3">
      <c r="A27" s="3">
        <f t="shared" si="2"/>
        <v>19</v>
      </c>
      <c r="B27" s="17" t="s">
        <v>42</v>
      </c>
      <c r="C27" s="11" t="s">
        <v>15</v>
      </c>
      <c r="D27" s="11" t="s">
        <v>15</v>
      </c>
      <c r="E27" s="23">
        <v>13414</v>
      </c>
      <c r="F27" s="3" t="s">
        <v>40</v>
      </c>
    </row>
    <row r="28" spans="1:6" x14ac:dyDescent="0.3">
      <c r="A28" s="3">
        <f t="shared" si="2"/>
        <v>20</v>
      </c>
      <c r="B28" s="17" t="s">
        <v>43</v>
      </c>
      <c r="C28" s="11" t="s">
        <v>15</v>
      </c>
      <c r="D28" s="11" t="s">
        <v>15</v>
      </c>
      <c r="E28" s="23">
        <v>15743</v>
      </c>
      <c r="F28" s="3" t="s">
        <v>40</v>
      </c>
    </row>
    <row r="29" spans="1:6" ht="43.2" x14ac:dyDescent="0.3">
      <c r="A29" s="3">
        <f t="shared" si="2"/>
        <v>21</v>
      </c>
      <c r="B29" s="17" t="s">
        <v>44</v>
      </c>
      <c r="C29" s="11" t="s">
        <v>15</v>
      </c>
      <c r="D29" s="11" t="s">
        <v>15</v>
      </c>
      <c r="E29" s="23">
        <v>7380</v>
      </c>
      <c r="F29" s="3" t="s">
        <v>45</v>
      </c>
    </row>
    <row r="30" spans="1:6" x14ac:dyDescent="0.3">
      <c r="A30" s="3">
        <f t="shared" si="2"/>
        <v>22</v>
      </c>
      <c r="B30" s="17" t="s">
        <v>46</v>
      </c>
      <c r="C30" s="11" t="s">
        <v>37</v>
      </c>
      <c r="D30" s="11">
        <v>1</v>
      </c>
      <c r="E30" s="23">
        <v>498.4</v>
      </c>
      <c r="F30" s="3" t="s">
        <v>45</v>
      </c>
    </row>
    <row r="31" spans="1:6" x14ac:dyDescent="0.3">
      <c r="A31" s="3">
        <f t="shared" si="2"/>
        <v>23</v>
      </c>
      <c r="B31" s="17" t="s">
        <v>43</v>
      </c>
      <c r="C31" s="11" t="s">
        <v>15</v>
      </c>
      <c r="D31" s="11" t="s">
        <v>15</v>
      </c>
      <c r="E31" s="23">
        <v>13175</v>
      </c>
      <c r="F31" s="3" t="s">
        <v>45</v>
      </c>
    </row>
    <row r="32" spans="1:6" x14ac:dyDescent="0.3">
      <c r="A32" s="3">
        <f t="shared" si="2"/>
        <v>24</v>
      </c>
      <c r="B32" s="17" t="s">
        <v>47</v>
      </c>
      <c r="C32" s="11" t="s">
        <v>37</v>
      </c>
      <c r="D32" s="11">
        <v>6</v>
      </c>
      <c r="E32" s="23">
        <v>5022</v>
      </c>
      <c r="F32" s="3" t="s">
        <v>52</v>
      </c>
    </row>
    <row r="33" spans="1:6" ht="28.8" x14ac:dyDescent="0.3">
      <c r="A33" s="3">
        <f t="shared" si="2"/>
        <v>25</v>
      </c>
      <c r="B33" s="17" t="s">
        <v>54</v>
      </c>
      <c r="C33" s="11" t="s">
        <v>53</v>
      </c>
      <c r="D33" s="11">
        <v>2</v>
      </c>
      <c r="E33" s="23">
        <v>3200</v>
      </c>
      <c r="F33" s="3" t="s">
        <v>52</v>
      </c>
    </row>
    <row r="34" spans="1:6" x14ac:dyDescent="0.3">
      <c r="A34" s="24" t="s">
        <v>8</v>
      </c>
      <c r="B34" s="24"/>
      <c r="C34" s="24"/>
      <c r="D34" s="24"/>
      <c r="E34" s="23">
        <f>SUM(E25:E33)</f>
        <v>72098.399999999994</v>
      </c>
      <c r="F34" s="3"/>
    </row>
    <row r="35" spans="1:6" x14ac:dyDescent="0.3">
      <c r="A35" s="3">
        <v>26</v>
      </c>
      <c r="B35" s="17" t="s">
        <v>35</v>
      </c>
      <c r="C35" s="11" t="s">
        <v>15</v>
      </c>
      <c r="D35" s="11" t="s">
        <v>15</v>
      </c>
      <c r="E35" s="23">
        <v>4318</v>
      </c>
      <c r="F35" s="3" t="s">
        <v>48</v>
      </c>
    </row>
    <row r="36" spans="1:6" x14ac:dyDescent="0.3">
      <c r="A36" s="3">
        <f t="shared" ref="A36:A43" si="3">A35+1</f>
        <v>27</v>
      </c>
      <c r="B36" s="17" t="s">
        <v>49</v>
      </c>
      <c r="C36" s="11" t="s">
        <v>37</v>
      </c>
      <c r="D36" s="11">
        <v>1</v>
      </c>
      <c r="E36" s="23">
        <v>503</v>
      </c>
      <c r="F36" s="3" t="s">
        <v>48</v>
      </c>
    </row>
    <row r="37" spans="1:6" ht="28.8" x14ac:dyDescent="0.3">
      <c r="A37" s="3">
        <f t="shared" si="3"/>
        <v>28</v>
      </c>
      <c r="B37" s="17" t="s">
        <v>50</v>
      </c>
      <c r="C37" s="18" t="s">
        <v>37</v>
      </c>
      <c r="D37" s="18">
        <v>1</v>
      </c>
      <c r="E37" s="23">
        <v>1260</v>
      </c>
      <c r="F37" s="3" t="s">
        <v>48</v>
      </c>
    </row>
    <row r="38" spans="1:6" x14ac:dyDescent="0.3">
      <c r="A38" s="3">
        <f t="shared" si="3"/>
        <v>29</v>
      </c>
      <c r="B38" s="17" t="s">
        <v>55</v>
      </c>
      <c r="C38" s="18" t="s">
        <v>37</v>
      </c>
      <c r="D38" s="18">
        <v>2</v>
      </c>
      <c r="E38" s="23">
        <v>5892</v>
      </c>
      <c r="F38" s="3" t="s">
        <v>56</v>
      </c>
    </row>
    <row r="39" spans="1:6" ht="72" x14ac:dyDescent="0.3">
      <c r="A39" s="3">
        <f t="shared" si="3"/>
        <v>30</v>
      </c>
      <c r="B39" s="17" t="s">
        <v>57</v>
      </c>
      <c r="C39" s="18" t="s">
        <v>15</v>
      </c>
      <c r="D39" s="18" t="s">
        <v>15</v>
      </c>
      <c r="E39" s="23">
        <v>1435</v>
      </c>
      <c r="F39" s="3" t="s">
        <v>56</v>
      </c>
    </row>
    <row r="40" spans="1:6" ht="43.2" x14ac:dyDescent="0.3">
      <c r="A40" s="3">
        <f t="shared" si="3"/>
        <v>31</v>
      </c>
      <c r="B40" s="17" t="s">
        <v>58</v>
      </c>
      <c r="C40" s="18" t="s">
        <v>15</v>
      </c>
      <c r="D40" s="18" t="s">
        <v>15</v>
      </c>
      <c r="E40" s="23">
        <v>3271</v>
      </c>
      <c r="F40" s="3" t="s">
        <v>56</v>
      </c>
    </row>
    <row r="41" spans="1:6" ht="28.8" x14ac:dyDescent="0.3">
      <c r="A41" s="3">
        <f t="shared" si="3"/>
        <v>32</v>
      </c>
      <c r="B41" s="17" t="s">
        <v>59</v>
      </c>
      <c r="C41" s="18" t="s">
        <v>37</v>
      </c>
      <c r="D41" s="18">
        <v>2</v>
      </c>
      <c r="E41" s="23">
        <v>590</v>
      </c>
      <c r="F41" s="3" t="s">
        <v>56</v>
      </c>
    </row>
    <row r="42" spans="1:6" ht="57.6" x14ac:dyDescent="0.3">
      <c r="A42" s="3">
        <f t="shared" si="3"/>
        <v>33</v>
      </c>
      <c r="B42" s="17" t="s">
        <v>60</v>
      </c>
      <c r="C42" s="18" t="s">
        <v>15</v>
      </c>
      <c r="D42" s="18" t="s">
        <v>15</v>
      </c>
      <c r="E42" s="23">
        <v>27555</v>
      </c>
      <c r="F42" s="3" t="s">
        <v>56</v>
      </c>
    </row>
    <row r="43" spans="1:6" ht="57.6" x14ac:dyDescent="0.3">
      <c r="A43" s="3">
        <f t="shared" si="3"/>
        <v>34</v>
      </c>
      <c r="B43" s="17" t="s">
        <v>61</v>
      </c>
      <c r="C43" s="18" t="s">
        <v>37</v>
      </c>
      <c r="D43" s="18">
        <v>2</v>
      </c>
      <c r="E43" s="23">
        <v>2542</v>
      </c>
      <c r="F43" s="3" t="s">
        <v>56</v>
      </c>
    </row>
    <row r="44" spans="1:6" x14ac:dyDescent="0.3">
      <c r="A44" s="24" t="s">
        <v>9</v>
      </c>
      <c r="B44" s="24"/>
      <c r="C44" s="24"/>
      <c r="D44" s="24"/>
      <c r="E44" s="23">
        <f>SUM(E35:E37)</f>
        <v>6081</v>
      </c>
      <c r="F44" s="3"/>
    </row>
    <row r="45" spans="1:6" x14ac:dyDescent="0.3">
      <c r="A45" s="3"/>
      <c r="B45" s="3"/>
      <c r="C45" s="3"/>
      <c r="D45" s="3"/>
      <c r="E45" s="23"/>
      <c r="F45" s="3"/>
    </row>
    <row r="46" spans="1:6" x14ac:dyDescent="0.3">
      <c r="A46" s="3"/>
      <c r="B46" s="3"/>
      <c r="C46" s="3"/>
      <c r="D46" s="3"/>
      <c r="E46" s="23"/>
      <c r="F46" s="3"/>
    </row>
    <row r="47" spans="1:6" x14ac:dyDescent="0.3">
      <c r="A47" s="3"/>
      <c r="B47" s="3"/>
      <c r="C47" s="3"/>
      <c r="D47" s="3"/>
      <c r="E47" s="23"/>
      <c r="F47" s="3"/>
    </row>
    <row r="48" spans="1:6" x14ac:dyDescent="0.3">
      <c r="A48" s="3"/>
      <c r="B48" s="24" t="s">
        <v>10</v>
      </c>
      <c r="C48" s="24"/>
      <c r="D48" s="24"/>
      <c r="E48" s="20">
        <f>E44+E34+E24+E17</f>
        <v>198602.4</v>
      </c>
      <c r="F48" s="3"/>
    </row>
    <row r="52" spans="1:6" x14ac:dyDescent="0.3">
      <c r="A52" s="25" t="s">
        <v>11</v>
      </c>
      <c r="B52" s="25"/>
      <c r="C52" s="25"/>
      <c r="D52" s="25"/>
      <c r="E52" s="25"/>
      <c r="F52" s="25"/>
    </row>
    <row r="53" spans="1:6" x14ac:dyDescent="0.3">
      <c r="A53" s="2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</row>
    <row r="54" spans="1:6" x14ac:dyDescent="0.3">
      <c r="A54" s="3"/>
      <c r="B54" s="3"/>
      <c r="C54" s="3"/>
      <c r="D54" s="3"/>
      <c r="E54" s="3"/>
      <c r="F54" s="3"/>
    </row>
    <row r="55" spans="1:6" x14ac:dyDescent="0.3">
      <c r="A55" s="3"/>
      <c r="B55" s="3"/>
      <c r="C55" s="3"/>
      <c r="D55" s="3"/>
      <c r="E55" s="3"/>
      <c r="F55" s="3"/>
    </row>
    <row r="56" spans="1:6" x14ac:dyDescent="0.3">
      <c r="A56" s="3"/>
      <c r="B56" s="3"/>
      <c r="C56" s="3"/>
      <c r="D56" s="3"/>
      <c r="E56" s="3"/>
      <c r="F56" s="3"/>
    </row>
    <row r="58" spans="1:6" x14ac:dyDescent="0.3">
      <c r="A58" s="26" t="s">
        <v>12</v>
      </c>
      <c r="B58" s="27"/>
      <c r="C58" s="27"/>
      <c r="D58" s="27"/>
      <c r="E58" s="27"/>
      <c r="F58" s="27"/>
    </row>
    <row r="59" spans="1:6" x14ac:dyDescent="0.3">
      <c r="A59" s="2" t="s">
        <v>0</v>
      </c>
      <c r="B59" s="2" t="s">
        <v>1</v>
      </c>
      <c r="C59" s="2" t="s">
        <v>2</v>
      </c>
      <c r="D59" s="2" t="s">
        <v>3</v>
      </c>
      <c r="E59" s="2" t="s">
        <v>4</v>
      </c>
      <c r="F59" s="2" t="s">
        <v>5</v>
      </c>
    </row>
    <row r="60" spans="1:6" x14ac:dyDescent="0.3">
      <c r="A60" s="3"/>
      <c r="B60" s="3"/>
      <c r="C60" s="3"/>
      <c r="D60" s="3"/>
      <c r="E60" s="3"/>
      <c r="F60" s="3"/>
    </row>
    <row r="61" spans="1:6" x14ac:dyDescent="0.3">
      <c r="A61" s="3"/>
      <c r="B61" s="3"/>
      <c r="C61" s="3"/>
      <c r="D61" s="3"/>
      <c r="E61" s="3"/>
      <c r="F61" s="3"/>
    </row>
    <row r="62" spans="1:6" x14ac:dyDescent="0.3">
      <c r="A62" s="3"/>
      <c r="B62" s="3"/>
      <c r="C62" s="3"/>
      <c r="D62" s="3"/>
      <c r="E62" s="3"/>
      <c r="F62" s="3"/>
    </row>
  </sheetData>
  <mergeCells count="8">
    <mergeCell ref="B48:D48"/>
    <mergeCell ref="A52:F52"/>
    <mergeCell ref="A58:F58"/>
    <mergeCell ref="A1:F5"/>
    <mergeCell ref="A17:D17"/>
    <mergeCell ref="A24:D24"/>
    <mergeCell ref="A34:D34"/>
    <mergeCell ref="A44:D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2018-02-14T08:25:53Z</dcterms:modified>
</cp:coreProperties>
</file>