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1" i="1"/>
  <c r="D40" i="1"/>
  <c r="D31" i="1"/>
  <c r="D24" i="1"/>
  <c r="D17" i="1"/>
  <c r="A33" i="1"/>
  <c r="A34" i="1" s="1"/>
  <c r="A35" i="1" s="1"/>
  <c r="A36" i="1" s="1"/>
  <c r="A37" i="1" s="1"/>
  <c r="A38" i="1" s="1"/>
  <c r="A39" i="1" s="1"/>
  <c r="A26" i="1"/>
  <c r="A27" i="1" s="1"/>
  <c r="A28" i="1" s="1"/>
  <c r="A29" i="1" s="1"/>
  <c r="A30" i="1" s="1"/>
  <c r="A19" i="1"/>
  <c r="A20" i="1" s="1"/>
  <c r="A21" i="1" s="1"/>
  <c r="A22" i="1" s="1"/>
  <c r="A23" i="1" s="1"/>
  <c r="A9" i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<sst xmlns="http://schemas.openxmlformats.org/spreadsheetml/2006/main" count="168" uniqueCount="103">
  <si>
    <t>№</t>
  </si>
  <si>
    <t xml:space="preserve">     наименование работ</t>
  </si>
  <si>
    <t>кол-во</t>
  </si>
  <si>
    <t>сумма</t>
  </si>
  <si>
    <t>месяц</t>
  </si>
  <si>
    <t>БЛАГОУСТРОЙСТВО</t>
  </si>
  <si>
    <t>Итого за 1- й квартал</t>
  </si>
  <si>
    <t>Итого за 2- й квартал</t>
  </si>
  <si>
    <t>Итого за 3- й квартал</t>
  </si>
  <si>
    <t>ИТОГО:</t>
  </si>
  <si>
    <t>Итого за 4- й квартал</t>
  </si>
  <si>
    <t>Тех. Обслуживание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</si>
  <si>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№10 по ул. Гагарина корпус 3 за 2019г.</t>
    </r>
    <r>
      <rPr>
        <sz val="11"/>
        <color theme="1"/>
        <rFont val="Calibri"/>
        <family val="2"/>
        <scheme val="minor"/>
      </rPr>
      <t xml:space="preserve">
</t>
    </r>
  </si>
  <si>
    <t>акт вып.работ №01/19-17</t>
  </si>
  <si>
    <t>по смете</t>
  </si>
  <si>
    <t>Ремонт двери выхода на балкон</t>
  </si>
  <si>
    <t>акт вып.работ №01/19-2 разд.11</t>
  </si>
  <si>
    <t>Ремонт узла учета ХВС в подвале</t>
  </si>
  <si>
    <t>акт вып.работ №01/19-2 разд.9</t>
  </si>
  <si>
    <t>Ремонт стояка ГВС по магазину "01"</t>
  </si>
  <si>
    <t>акт вып.работ №01/19-13</t>
  </si>
  <si>
    <t>Замена светодиодного светильника в коридоре (к.214-215)</t>
  </si>
  <si>
    <t>Прочистка дворовых территорий от снега</t>
  </si>
  <si>
    <t>февраль</t>
  </si>
  <si>
    <t>январь</t>
  </si>
  <si>
    <t>Замена гребенки системы ХВС по кв.505</t>
  </si>
  <si>
    <t>№02/19-06 разд.7</t>
  </si>
  <si>
    <t>акт №03/19-03 раз.13</t>
  </si>
  <si>
    <t>2 шт</t>
  </si>
  <si>
    <t>Замена вводных вентилей на стояках систем ХВС,ГВС (к.403)</t>
  </si>
  <si>
    <t>акт №03/19-03 разд.6</t>
  </si>
  <si>
    <t>Установка патрона в коридоре</t>
  </si>
  <si>
    <t>акт №03/19-06 раз.1</t>
  </si>
  <si>
    <t>Обследование и ремонт вентканалов в к.916</t>
  </si>
  <si>
    <t>март</t>
  </si>
  <si>
    <t>Замена вводных вентилей на стояке системы ХВС,ГВС по к.818 (правое крыло)</t>
  </si>
  <si>
    <t>1 шт</t>
  </si>
  <si>
    <t>акт №4/19-05 п.5</t>
  </si>
  <si>
    <t>Замена вводных вентилей на стояке системы ХВС,ГВС по к.312 (правое крыло)</t>
  </si>
  <si>
    <t>акт №4/19-05 п.7</t>
  </si>
  <si>
    <t>апрель</t>
  </si>
  <si>
    <t>Ремонт балансира на детской площадке</t>
  </si>
  <si>
    <t>акт №5/19-15 раз.3</t>
  </si>
  <si>
    <t>Косметический ремонт коридора 7-го этажа после пожара</t>
  </si>
  <si>
    <t>акт №5/19-15 раз.6</t>
  </si>
  <si>
    <t>Завоз песка на детские площадки в песочницы</t>
  </si>
  <si>
    <t>2м3</t>
  </si>
  <si>
    <t>акт №5/19-13</t>
  </si>
  <si>
    <t>май</t>
  </si>
  <si>
    <t>Установка стекла в балконный блок</t>
  </si>
  <si>
    <t>акт №06/19-23 раз.1</t>
  </si>
  <si>
    <t>Замена вводного вкентияля на стояке системы ГВС по кв.716</t>
  </si>
  <si>
    <t>акт №06/19-22 п.4</t>
  </si>
  <si>
    <t>Частичная замена стояка системы ГВС</t>
  </si>
  <si>
    <t>акт №06/19-23 раз.10</t>
  </si>
  <si>
    <t>Выкашивание газонов на территории дома</t>
  </si>
  <si>
    <t>8 ч/ч</t>
  </si>
  <si>
    <t>акт №06/19-11 п.7</t>
  </si>
  <si>
    <t>Очистка подвала</t>
  </si>
  <si>
    <t>акт №06/19-04</t>
  </si>
  <si>
    <t>Дератизация подвальных помещений</t>
  </si>
  <si>
    <t>1298 м2</t>
  </si>
  <si>
    <t>июнь</t>
  </si>
  <si>
    <t>акт вып.работ №01/19-22 п.10</t>
  </si>
  <si>
    <t>Крепление перил методом сварки</t>
  </si>
  <si>
    <t>7 ч/час</t>
  </si>
  <si>
    <t>июль</t>
  </si>
  <si>
    <t>Приведение узла отопления в соответствие с пормами</t>
  </si>
  <si>
    <t>август</t>
  </si>
  <si>
    <t>акт №08/19-06 раз. 3</t>
  </si>
  <si>
    <t>сентябрь</t>
  </si>
  <si>
    <t>акт №08/19-06 раз. 4</t>
  </si>
  <si>
    <t>Ремонт стояка гвс кв.200</t>
  </si>
  <si>
    <t>акт №08/19-13 п.6</t>
  </si>
  <si>
    <t>акт №09/19-04 п.2</t>
  </si>
  <si>
    <t>акт №09/19-04 п.5</t>
  </si>
  <si>
    <t>Ремонт системы отопления кв.315</t>
  </si>
  <si>
    <t>акт №09/19-07 раз.3</t>
  </si>
  <si>
    <t>Замена стояка отопления по к.215-315</t>
  </si>
  <si>
    <t>по акту</t>
  </si>
  <si>
    <t>акт №10/19-03 раз.5</t>
  </si>
  <si>
    <t>октябрь</t>
  </si>
  <si>
    <t>акт №10/19-03 раз.11</t>
  </si>
  <si>
    <t>Установка светодиодного светильника и патрона (около к.215)</t>
  </si>
  <si>
    <t>акт №10/19-03 раз.30</t>
  </si>
  <si>
    <t>Ремонт и укрепление входной двери</t>
  </si>
  <si>
    <t>акт №11/19-08</t>
  </si>
  <si>
    <t>ноябрь</t>
  </si>
  <si>
    <t>акт №11/19-09 раз.15</t>
  </si>
  <si>
    <t xml:space="preserve"> Ремонт вентшахты по кв.902-903</t>
  </si>
  <si>
    <t>Укрепление входной двери</t>
  </si>
  <si>
    <t>акт №12/19-01 раз.2</t>
  </si>
  <si>
    <t>декабрь</t>
  </si>
  <si>
    <t>Ремонт площадки крыльца</t>
  </si>
  <si>
    <t>акт №12/19-12 раз.7</t>
  </si>
  <si>
    <t>Замена светодиодного светильника на 4-ом этаже</t>
  </si>
  <si>
    <t>акт №12/19-12 раз.18</t>
  </si>
  <si>
    <t>Текущий ремонт</t>
  </si>
  <si>
    <t>Выкашивание газонов</t>
  </si>
  <si>
    <t>Замена в. вентиля кв. 319</t>
  </si>
  <si>
    <t>Замена в. вентиля кв. 115</t>
  </si>
  <si>
    <t>Замена в. вентиля кв. 219</t>
  </si>
  <si>
    <t>Ремонтные работы на системе отопления в теплоузле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</si>
</sst>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 applyAlignment="1">
      <alignment vertical="justify" wrapText="1"/>
    </xf>
    <xf numFmtId="0" fontId="4" fillId="0" borderId="0" xfId="0" applyFont="1" applyBorder="1"/>
    <xf numFmtId="0" fontId="4" fillId="0" borderId="0" xfId="0" applyFont="1" applyFill="1" applyBorder="1" applyAlignment="1">
      <alignment vertical="justify" wrapText="1"/>
    </xf>
    <xf numFmtId="0" fontId="7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justify" wrapText="1"/>
    </xf>
    <xf numFmtId="0" fontId="7" fillId="0" borderId="0" xfId="0" applyFont="1" applyBorder="1"/>
    <xf numFmtId="0" fontId="0" fillId="0" borderId="0" xfId="0" applyFont="1" applyBorder="1" applyAlignment="1">
      <alignment vertical="justify" wrapText="1"/>
    </xf>
    <xf numFmtId="0" fontId="7" fillId="0" borderId="1" xfId="1" applyFont="1" applyBorder="1" applyAlignment="1">
      <alignment vertical="justify" wrapText="1"/>
    </xf>
    <xf numFmtId="0" fontId="7" fillId="0" borderId="1" xfId="1" applyBorder="1" applyAlignment="1">
      <alignment wrapText="1"/>
    </xf>
    <xf numFmtId="0" fontId="9" fillId="0" borderId="0" xfId="1" applyFont="1"/>
    <xf numFmtId="0" fontId="6" fillId="0" borderId="1" xfId="1" applyFont="1" applyBorder="1" applyAlignment="1">
      <alignment vertical="justify" wrapText="1"/>
    </xf>
    <xf numFmtId="0" fontId="7" fillId="0" borderId="0" xfId="1" applyBorder="1"/>
    <xf numFmtId="0" fontId="9" fillId="0" borderId="0" xfId="1" applyFont="1" applyBorder="1"/>
    <xf numFmtId="0" fontId="9" fillId="0" borderId="0" xfId="0" applyFont="1"/>
    <xf numFmtId="0" fontId="0" fillId="0" borderId="1" xfId="0" applyBorder="1" applyAlignment="1">
      <alignment wrapText="1"/>
    </xf>
    <xf numFmtId="0" fontId="0" fillId="0" borderId="1" xfId="0" applyFont="1" applyBorder="1"/>
    <xf numFmtId="3" fontId="7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 applyAlignment="1">
      <alignment vertical="justify" wrapText="1"/>
    </xf>
    <xf numFmtId="0" fontId="8" fillId="0" borderId="1" xfId="1" applyFont="1" applyBorder="1" applyAlignment="1">
      <alignment vertical="justify" wrapText="1"/>
    </xf>
    <xf numFmtId="0" fontId="0" fillId="0" borderId="0" xfId="0" applyFill="1" applyBorder="1"/>
    <xf numFmtId="0" fontId="4" fillId="0" borderId="1" xfId="0" applyFont="1" applyBorder="1"/>
    <xf numFmtId="0" fontId="7" fillId="0" borderId="1" xfId="1" applyBorder="1" applyAlignment="1">
      <alignment vertical="justify"/>
    </xf>
    <xf numFmtId="0" fontId="7" fillId="0" borderId="1" xfId="1" applyBorder="1" applyAlignment="1">
      <alignment vertical="justify" wrapText="1"/>
    </xf>
    <xf numFmtId="0" fontId="7" fillId="0" borderId="1" xfId="1" applyBorder="1" applyAlignment="1"/>
    <xf numFmtId="0" fontId="0" fillId="0" borderId="1" xfId="0" applyBorder="1" applyAlignment="1">
      <alignment vertical="justify"/>
    </xf>
    <xf numFmtId="0" fontId="0" fillId="0" borderId="1" xfId="0" applyBorder="1" applyAlignment="1">
      <alignment vertical="justify" wrapText="1"/>
    </xf>
    <xf numFmtId="0" fontId="0" fillId="0" borderId="1" xfId="0" applyFont="1" applyBorder="1" applyAlignment="1">
      <alignment vertical="justify" wrapText="1"/>
    </xf>
    <xf numFmtId="0" fontId="6" fillId="0" borderId="1" xfId="0" applyFont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4" fillId="0" borderId="1" xfId="0" applyFont="1" applyFill="1" applyBorder="1" applyAlignment="1">
      <alignment vertical="justify" wrapText="1"/>
    </xf>
    <xf numFmtId="0" fontId="0" fillId="0" borderId="1" xfId="0" applyBorder="1" applyAlignment="1">
      <alignment horizontal="right" wrapText="1"/>
    </xf>
    <xf numFmtId="0" fontId="6" fillId="0" borderId="1" xfId="0" applyFont="1" applyFill="1" applyBorder="1" applyAlignment="1">
      <alignment horizontal="left" vertical="justify" wrapText="1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>
      <alignment wrapText="1"/>
    </xf>
    <xf numFmtId="0" fontId="8" fillId="0" borderId="2" xfId="0" applyFont="1" applyBorder="1" applyAlignment="1">
      <alignment vertical="justify" wrapText="1"/>
    </xf>
    <xf numFmtId="0" fontId="0" fillId="0" borderId="3" xfId="0" applyFont="1" applyBorder="1" applyAlignment="1">
      <alignment wrapText="1"/>
    </xf>
    <xf numFmtId="0" fontId="0" fillId="0" borderId="3" xfId="0" applyNumberFormat="1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0" fontId="0" fillId="0" borderId="4" xfId="0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tabSelected="1" workbookViewId="0">
      <selection activeCell="D52" sqref="D52"/>
    </sheetView>
  </sheetViews>
  <sheetFormatPr defaultRowHeight="14.4" x14ac:dyDescent="0.3"/>
  <cols>
    <col min="1" max="1" width="3.109375" style="5" bestFit="1" customWidth="1"/>
    <col min="2" max="2" width="57" style="5" customWidth="1"/>
    <col min="3" max="4" width="8.88671875" style="5"/>
    <col min="5" max="5" width="9.44140625" style="5" customWidth="1"/>
    <col min="6" max="6" width="26" style="5" hidden="1" customWidth="1"/>
    <col min="7" max="16384" width="8.88671875" style="5"/>
  </cols>
  <sheetData>
    <row r="1" spans="1:8" x14ac:dyDescent="0.3">
      <c r="A1" s="53" t="s">
        <v>12</v>
      </c>
      <c r="B1" s="54"/>
      <c r="C1" s="54"/>
      <c r="D1" s="54"/>
      <c r="E1" s="54"/>
      <c r="F1" s="4"/>
      <c r="G1" s="4"/>
      <c r="H1" s="4"/>
    </row>
    <row r="2" spans="1:8" x14ac:dyDescent="0.3">
      <c r="A2" s="54"/>
      <c r="B2" s="54"/>
      <c r="C2" s="54"/>
      <c r="D2" s="54"/>
      <c r="E2" s="54"/>
      <c r="F2" s="4"/>
      <c r="G2" s="4"/>
      <c r="H2" s="4"/>
    </row>
    <row r="3" spans="1:8" x14ac:dyDescent="0.3">
      <c r="A3" s="54"/>
      <c r="B3" s="54"/>
      <c r="C3" s="54"/>
      <c r="D3" s="54"/>
      <c r="E3" s="54"/>
      <c r="F3" s="4"/>
      <c r="G3" s="4"/>
      <c r="H3" s="4"/>
    </row>
    <row r="4" spans="1:8" x14ac:dyDescent="0.3">
      <c r="A4" s="54"/>
      <c r="B4" s="54"/>
      <c r="C4" s="54"/>
      <c r="D4" s="54"/>
      <c r="E4" s="54"/>
      <c r="F4" s="4"/>
      <c r="G4" s="4"/>
      <c r="H4" s="4"/>
    </row>
    <row r="5" spans="1:8" x14ac:dyDescent="0.3">
      <c r="A5" s="54"/>
      <c r="B5" s="54"/>
      <c r="C5" s="54"/>
      <c r="D5" s="54"/>
      <c r="E5" s="54"/>
      <c r="F5" s="4"/>
      <c r="G5" s="4"/>
      <c r="H5" s="4"/>
    </row>
    <row r="6" spans="1:8" x14ac:dyDescent="0.3">
      <c r="A6" s="41"/>
      <c r="B6" s="50" t="s">
        <v>97</v>
      </c>
      <c r="C6" s="41"/>
      <c r="D6" s="41"/>
      <c r="E6" s="41"/>
      <c r="F6" s="4"/>
      <c r="G6" s="4"/>
      <c r="H6" s="4"/>
    </row>
    <row r="7" spans="1:8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2"/>
    </row>
    <row r="8" spans="1:8" s="18" customFormat="1" ht="14.4" customHeight="1" x14ac:dyDescent="0.3">
      <c r="A8" s="29">
        <v>1</v>
      </c>
      <c r="B8" s="59" t="s">
        <v>15</v>
      </c>
      <c r="C8" s="15" t="s">
        <v>14</v>
      </c>
      <c r="D8" s="14">
        <v>2170</v>
      </c>
      <c r="E8" s="30" t="s">
        <v>24</v>
      </c>
      <c r="F8" s="26" t="s">
        <v>13</v>
      </c>
    </row>
    <row r="9" spans="1:8" s="18" customFormat="1" ht="14.4" customHeight="1" x14ac:dyDescent="0.3">
      <c r="A9" s="29">
        <f>A8+1</f>
        <v>2</v>
      </c>
      <c r="B9" s="57" t="s">
        <v>64</v>
      </c>
      <c r="C9" s="2">
        <v>1</v>
      </c>
      <c r="D9" s="2">
        <v>969.12</v>
      </c>
      <c r="E9" s="2" t="s">
        <v>24</v>
      </c>
      <c r="F9" s="26"/>
    </row>
    <row r="10" spans="1:8" s="19" customFormat="1" x14ac:dyDescent="0.3">
      <c r="A10" s="29">
        <f t="shared" ref="A10:A16" si="0">A9+1</f>
        <v>3</v>
      </c>
      <c r="B10" s="59" t="s">
        <v>19</v>
      </c>
      <c r="C10" s="31" t="s">
        <v>14</v>
      </c>
      <c r="D10" s="14">
        <v>1882</v>
      </c>
      <c r="E10" s="30" t="s">
        <v>24</v>
      </c>
      <c r="F10" s="26" t="s">
        <v>18</v>
      </c>
    </row>
    <row r="11" spans="1:8" s="19" customFormat="1" x14ac:dyDescent="0.3">
      <c r="A11" s="29">
        <f t="shared" si="0"/>
        <v>4</v>
      </c>
      <c r="B11" s="59" t="s">
        <v>17</v>
      </c>
      <c r="C11" s="31" t="s">
        <v>14</v>
      </c>
      <c r="D11" s="14">
        <v>12326</v>
      </c>
      <c r="E11" s="30" t="s">
        <v>24</v>
      </c>
      <c r="F11" s="26" t="s">
        <v>16</v>
      </c>
    </row>
    <row r="12" spans="1:8" s="19" customFormat="1" x14ac:dyDescent="0.3">
      <c r="A12" s="29">
        <f t="shared" si="0"/>
        <v>5</v>
      </c>
      <c r="B12" s="59" t="s">
        <v>21</v>
      </c>
      <c r="C12" s="17" t="s">
        <v>14</v>
      </c>
      <c r="D12" s="14">
        <v>980</v>
      </c>
      <c r="E12" s="30" t="s">
        <v>24</v>
      </c>
      <c r="F12" s="26" t="s">
        <v>20</v>
      </c>
    </row>
    <row r="13" spans="1:8" s="16" customFormat="1" x14ac:dyDescent="0.3">
      <c r="A13" s="29">
        <f t="shared" si="0"/>
        <v>6</v>
      </c>
      <c r="B13" s="59" t="s">
        <v>25</v>
      </c>
      <c r="C13" s="17" t="s">
        <v>14</v>
      </c>
      <c r="D13" s="14">
        <v>2022</v>
      </c>
      <c r="E13" s="30" t="s">
        <v>23</v>
      </c>
      <c r="F13" s="26" t="s">
        <v>26</v>
      </c>
    </row>
    <row r="14" spans="1:8" s="20" customFormat="1" x14ac:dyDescent="0.3">
      <c r="A14" s="29">
        <f t="shared" si="0"/>
        <v>7</v>
      </c>
      <c r="B14" s="56" t="s">
        <v>33</v>
      </c>
      <c r="C14" s="33" t="s">
        <v>14</v>
      </c>
      <c r="D14" s="34">
        <v>1596</v>
      </c>
      <c r="E14" s="30" t="s">
        <v>34</v>
      </c>
      <c r="F14" s="25" t="s">
        <v>32</v>
      </c>
    </row>
    <row r="15" spans="1:8" s="20" customFormat="1" x14ac:dyDescent="0.3">
      <c r="A15" s="29">
        <f t="shared" si="0"/>
        <v>8</v>
      </c>
      <c r="B15" s="56" t="s">
        <v>31</v>
      </c>
      <c r="C15" s="35" t="s">
        <v>14</v>
      </c>
      <c r="D15" s="34">
        <v>509</v>
      </c>
      <c r="E15" s="30" t="s">
        <v>34</v>
      </c>
      <c r="F15" s="25" t="s">
        <v>30</v>
      </c>
    </row>
    <row r="16" spans="1:8" s="20" customFormat="1" x14ac:dyDescent="0.3">
      <c r="A16" s="29">
        <f t="shared" si="0"/>
        <v>9</v>
      </c>
      <c r="B16" s="56" t="s">
        <v>29</v>
      </c>
      <c r="C16" s="35" t="s">
        <v>28</v>
      </c>
      <c r="D16" s="34">
        <v>892</v>
      </c>
      <c r="E16" s="30" t="s">
        <v>34</v>
      </c>
      <c r="F16" s="25" t="s">
        <v>27</v>
      </c>
    </row>
    <row r="17" spans="1:256" s="3" customFormat="1" x14ac:dyDescent="0.3">
      <c r="A17" s="36"/>
      <c r="B17" s="36" t="s">
        <v>6</v>
      </c>
      <c r="C17" s="36"/>
      <c r="D17" s="36">
        <f>SUM(D8:D16)</f>
        <v>23346.12</v>
      </c>
      <c r="E17" s="36"/>
      <c r="F17" s="3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20" customFormat="1" ht="28.8" x14ac:dyDescent="0.3">
      <c r="A18" s="32">
        <v>10</v>
      </c>
      <c r="B18" s="21" t="s">
        <v>35</v>
      </c>
      <c r="C18" s="33" t="s">
        <v>36</v>
      </c>
      <c r="D18" s="34">
        <v>430</v>
      </c>
      <c r="E18" s="30" t="s">
        <v>40</v>
      </c>
      <c r="F18" s="25" t="s">
        <v>37</v>
      </c>
    </row>
    <row r="19" spans="1:256" s="20" customFormat="1" ht="28.8" x14ac:dyDescent="0.3">
      <c r="A19" s="29">
        <f t="shared" ref="A19:A23" si="1">A18+1</f>
        <v>11</v>
      </c>
      <c r="B19" s="21" t="s">
        <v>38</v>
      </c>
      <c r="C19" s="33" t="s">
        <v>36</v>
      </c>
      <c r="D19" s="34">
        <v>430</v>
      </c>
      <c r="E19" s="30" t="s">
        <v>40</v>
      </c>
      <c r="F19" s="25" t="s">
        <v>39</v>
      </c>
    </row>
    <row r="20" spans="1:256" s="20" customFormat="1" x14ac:dyDescent="0.3">
      <c r="A20" s="29">
        <f t="shared" si="1"/>
        <v>12</v>
      </c>
      <c r="B20" s="21" t="s">
        <v>43</v>
      </c>
      <c r="C20" s="33" t="s">
        <v>14</v>
      </c>
      <c r="D20" s="34">
        <v>33648</v>
      </c>
      <c r="E20" s="30" t="s">
        <v>48</v>
      </c>
      <c r="F20" s="25" t="s">
        <v>44</v>
      </c>
    </row>
    <row r="21" spans="1:256" s="20" customFormat="1" x14ac:dyDescent="0.3">
      <c r="A21" s="29">
        <f t="shared" si="1"/>
        <v>13</v>
      </c>
      <c r="B21" s="21" t="s">
        <v>49</v>
      </c>
      <c r="C21" s="33" t="s">
        <v>14</v>
      </c>
      <c r="D21" s="34">
        <v>488</v>
      </c>
      <c r="E21" s="30" t="s">
        <v>62</v>
      </c>
      <c r="F21" s="25" t="s">
        <v>50</v>
      </c>
    </row>
    <row r="22" spans="1:256" s="20" customFormat="1" x14ac:dyDescent="0.3">
      <c r="A22" s="29">
        <f t="shared" si="1"/>
        <v>14</v>
      </c>
      <c r="B22" s="21" t="s">
        <v>51</v>
      </c>
      <c r="C22" s="33" t="s">
        <v>36</v>
      </c>
      <c r="D22" s="34">
        <v>430</v>
      </c>
      <c r="E22" s="30" t="s">
        <v>62</v>
      </c>
      <c r="F22" s="25" t="s">
        <v>52</v>
      </c>
    </row>
    <row r="23" spans="1:256" s="20" customFormat="1" x14ac:dyDescent="0.3">
      <c r="A23" s="29">
        <f t="shared" si="1"/>
        <v>15</v>
      </c>
      <c r="B23" s="21" t="s">
        <v>53</v>
      </c>
      <c r="C23" s="33" t="s">
        <v>14</v>
      </c>
      <c r="D23" s="34">
        <v>2146</v>
      </c>
      <c r="E23" s="30" t="s">
        <v>62</v>
      </c>
      <c r="F23" s="25" t="s">
        <v>54</v>
      </c>
    </row>
    <row r="24" spans="1:256" s="3" customFormat="1" x14ac:dyDescent="0.3">
      <c r="A24" s="36"/>
      <c r="B24" s="36" t="s">
        <v>7</v>
      </c>
      <c r="C24" s="36"/>
      <c r="D24" s="36">
        <f>SUM(D18:D23)</f>
        <v>37572</v>
      </c>
      <c r="E24" s="36"/>
      <c r="F24" s="3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3" customFormat="1" x14ac:dyDescent="0.3">
      <c r="A25" s="33">
        <v>16</v>
      </c>
      <c r="B25" s="37" t="s">
        <v>67</v>
      </c>
      <c r="C25" s="40" t="s">
        <v>14</v>
      </c>
      <c r="D25" s="33">
        <v>2460</v>
      </c>
      <c r="E25" s="21" t="s">
        <v>68</v>
      </c>
      <c r="F25" s="26" t="s">
        <v>69</v>
      </c>
    </row>
    <row r="26" spans="1:256" s="3" customFormat="1" x14ac:dyDescent="0.3">
      <c r="A26" s="29">
        <f t="shared" ref="A26:A30" si="2">A25+1</f>
        <v>17</v>
      </c>
      <c r="B26" s="37" t="s">
        <v>72</v>
      </c>
      <c r="C26" s="40" t="s">
        <v>14</v>
      </c>
      <c r="D26" s="33">
        <v>1571</v>
      </c>
      <c r="E26" s="21" t="s">
        <v>68</v>
      </c>
      <c r="F26" s="26" t="s">
        <v>71</v>
      </c>
    </row>
    <row r="27" spans="1:256" s="3" customFormat="1" x14ac:dyDescent="0.3">
      <c r="A27" s="29">
        <f t="shared" si="2"/>
        <v>18</v>
      </c>
      <c r="B27" s="33" t="s">
        <v>99</v>
      </c>
      <c r="C27" s="40" t="s">
        <v>14</v>
      </c>
      <c r="D27" s="33">
        <v>430</v>
      </c>
      <c r="E27" s="21" t="s">
        <v>68</v>
      </c>
      <c r="F27" s="26" t="s">
        <v>73</v>
      </c>
    </row>
    <row r="28" spans="1:256" s="3" customFormat="1" x14ac:dyDescent="0.3">
      <c r="A28" s="29">
        <f t="shared" si="2"/>
        <v>19</v>
      </c>
      <c r="B28" s="33" t="s">
        <v>100</v>
      </c>
      <c r="C28" s="40" t="s">
        <v>14</v>
      </c>
      <c r="D28" s="33">
        <v>430</v>
      </c>
      <c r="E28" s="21" t="s">
        <v>70</v>
      </c>
      <c r="F28" s="26" t="s">
        <v>74</v>
      </c>
    </row>
    <row r="29" spans="1:256" s="3" customFormat="1" x14ac:dyDescent="0.3">
      <c r="A29" s="29">
        <f t="shared" si="2"/>
        <v>20</v>
      </c>
      <c r="B29" s="33" t="s">
        <v>101</v>
      </c>
      <c r="C29" s="40" t="s">
        <v>14</v>
      </c>
      <c r="D29" s="33">
        <v>430</v>
      </c>
      <c r="E29" s="21" t="s">
        <v>70</v>
      </c>
      <c r="F29" s="26" t="s">
        <v>75</v>
      </c>
    </row>
    <row r="30" spans="1:256" s="3" customFormat="1" x14ac:dyDescent="0.3">
      <c r="A30" s="29">
        <f t="shared" si="2"/>
        <v>21</v>
      </c>
      <c r="B30" s="33" t="s">
        <v>76</v>
      </c>
      <c r="C30" s="40" t="s">
        <v>14</v>
      </c>
      <c r="D30" s="33">
        <v>1652</v>
      </c>
      <c r="E30" s="21" t="s">
        <v>70</v>
      </c>
      <c r="F30" s="26" t="s">
        <v>77</v>
      </c>
    </row>
    <row r="31" spans="1:256" s="3" customFormat="1" x14ac:dyDescent="0.3">
      <c r="A31" s="36"/>
      <c r="B31" s="36" t="s">
        <v>8</v>
      </c>
      <c r="C31" s="36"/>
      <c r="D31" s="36">
        <f>SUM(D25:D30)</f>
        <v>6973</v>
      </c>
      <c r="E31" s="36"/>
      <c r="F31" s="3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s="20" customFormat="1" x14ac:dyDescent="0.3">
      <c r="A32" s="42">
        <v>22</v>
      </c>
      <c r="B32" s="43" t="s">
        <v>78</v>
      </c>
      <c r="C32" s="35" t="s">
        <v>79</v>
      </c>
      <c r="D32" s="34">
        <v>1626</v>
      </c>
      <c r="E32" s="47" t="s">
        <v>81</v>
      </c>
      <c r="F32" s="44" t="s">
        <v>80</v>
      </c>
    </row>
    <row r="33" spans="1:256" s="20" customFormat="1" x14ac:dyDescent="0.3">
      <c r="A33" s="29">
        <f t="shared" ref="A33:A39" si="3">A32+1</f>
        <v>23</v>
      </c>
      <c r="B33" s="43" t="s">
        <v>102</v>
      </c>
      <c r="C33" s="35" t="s">
        <v>79</v>
      </c>
      <c r="D33" s="34">
        <v>1382</v>
      </c>
      <c r="E33" s="47" t="s">
        <v>81</v>
      </c>
      <c r="F33" s="44" t="s">
        <v>82</v>
      </c>
    </row>
    <row r="34" spans="1:256" s="20" customFormat="1" x14ac:dyDescent="0.3">
      <c r="A34" s="29">
        <f t="shared" si="3"/>
        <v>24</v>
      </c>
      <c r="B34" s="45" t="s">
        <v>83</v>
      </c>
      <c r="C34" s="35" t="s">
        <v>79</v>
      </c>
      <c r="D34" s="34">
        <v>1241</v>
      </c>
      <c r="E34" s="47" t="s">
        <v>81</v>
      </c>
      <c r="F34" s="44" t="s">
        <v>84</v>
      </c>
    </row>
    <row r="35" spans="1:256" customFormat="1" x14ac:dyDescent="0.3">
      <c r="A35" s="29">
        <f t="shared" si="3"/>
        <v>25</v>
      </c>
      <c r="B35" s="46" t="s">
        <v>85</v>
      </c>
      <c r="C35" s="35" t="s">
        <v>14</v>
      </c>
      <c r="D35" s="34">
        <v>392</v>
      </c>
      <c r="E35" s="48" t="s">
        <v>87</v>
      </c>
      <c r="F35" s="44" t="s">
        <v>86</v>
      </c>
      <c r="G35" s="5"/>
      <c r="H35" s="5"/>
    </row>
    <row r="36" spans="1:256" customFormat="1" x14ac:dyDescent="0.3">
      <c r="A36" s="29">
        <f t="shared" si="3"/>
        <v>26</v>
      </c>
      <c r="B36" s="46" t="s">
        <v>89</v>
      </c>
      <c r="C36" s="35" t="s">
        <v>14</v>
      </c>
      <c r="D36" s="34">
        <v>2179</v>
      </c>
      <c r="E36" s="48" t="s">
        <v>87</v>
      </c>
      <c r="F36" s="44" t="s">
        <v>88</v>
      </c>
      <c r="G36" s="5"/>
      <c r="H36" s="5"/>
    </row>
    <row r="37" spans="1:256" customFormat="1" x14ac:dyDescent="0.3">
      <c r="A37" s="29">
        <f t="shared" si="3"/>
        <v>27</v>
      </c>
      <c r="B37" s="43" t="s">
        <v>90</v>
      </c>
      <c r="C37" s="22" t="s">
        <v>14</v>
      </c>
      <c r="D37" s="24">
        <v>1027</v>
      </c>
      <c r="E37" s="49" t="s">
        <v>92</v>
      </c>
      <c r="F37" s="44" t="s">
        <v>91</v>
      </c>
      <c r="G37" s="5"/>
      <c r="H37" s="5"/>
    </row>
    <row r="38" spans="1:256" customFormat="1" x14ac:dyDescent="0.3">
      <c r="A38" s="29">
        <f t="shared" si="3"/>
        <v>28</v>
      </c>
      <c r="B38" s="43" t="s">
        <v>93</v>
      </c>
      <c r="C38" s="22" t="s">
        <v>14</v>
      </c>
      <c r="D38" s="24">
        <v>4821</v>
      </c>
      <c r="E38" s="49" t="s">
        <v>92</v>
      </c>
      <c r="F38" s="44" t="s">
        <v>94</v>
      </c>
      <c r="G38" s="5"/>
      <c r="H38" s="5"/>
    </row>
    <row r="39" spans="1:256" customFormat="1" x14ac:dyDescent="0.3">
      <c r="A39" s="29">
        <f t="shared" si="3"/>
        <v>29</v>
      </c>
      <c r="B39" s="43" t="s">
        <v>95</v>
      </c>
      <c r="C39" s="35" t="s">
        <v>14</v>
      </c>
      <c r="D39" s="34">
        <v>2018</v>
      </c>
      <c r="E39" s="49" t="s">
        <v>92</v>
      </c>
      <c r="F39" s="44" t="s">
        <v>96</v>
      </c>
      <c r="G39" s="5"/>
      <c r="H39" s="5"/>
    </row>
    <row r="40" spans="1:256" x14ac:dyDescent="0.3">
      <c r="A40" s="28"/>
      <c r="B40" s="36" t="s">
        <v>10</v>
      </c>
      <c r="C40" s="28"/>
      <c r="D40" s="28">
        <f>SUM(D32:D39)</f>
        <v>14686</v>
      </c>
      <c r="E40" s="28"/>
      <c r="F40" s="2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x14ac:dyDescent="0.3">
      <c r="A41" s="2"/>
      <c r="B41" s="38" t="s">
        <v>9</v>
      </c>
      <c r="C41" s="28"/>
      <c r="D41" s="28">
        <f>D31+D24+D17+D40</f>
        <v>82577.119999999995</v>
      </c>
      <c r="E41" s="28"/>
      <c r="F41" s="28"/>
    </row>
    <row r="42" spans="1:256" x14ac:dyDescent="0.3">
      <c r="B42" s="8"/>
      <c r="C42" s="7"/>
      <c r="D42" s="7"/>
      <c r="E42" s="7"/>
      <c r="F42" s="7"/>
    </row>
    <row r="43" spans="1:256" s="16" customForma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3">
      <c r="A44" s="51" t="s">
        <v>5</v>
      </c>
      <c r="B44" s="52"/>
      <c r="C44" s="52"/>
      <c r="D44" s="52"/>
      <c r="E44" s="52"/>
    </row>
    <row r="45" spans="1:256" x14ac:dyDescent="0.3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2"/>
    </row>
    <row r="46" spans="1:256" x14ac:dyDescent="0.3">
      <c r="A46" s="15">
        <v>1</v>
      </c>
      <c r="B46" s="58" t="s">
        <v>22</v>
      </c>
      <c r="C46" s="17" t="s">
        <v>14</v>
      </c>
      <c r="D46" s="14">
        <v>1078.19</v>
      </c>
      <c r="E46" s="14" t="s">
        <v>24</v>
      </c>
      <c r="F46" s="26" t="s">
        <v>63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customFormat="1" x14ac:dyDescent="0.3">
      <c r="A47" s="39">
        <v>2</v>
      </c>
      <c r="B47" s="56" t="s">
        <v>41</v>
      </c>
      <c r="C47" s="22" t="s">
        <v>14</v>
      </c>
      <c r="D47" s="24">
        <v>325</v>
      </c>
      <c r="E47" s="23" t="s">
        <v>48</v>
      </c>
      <c r="F47" s="25" t="s">
        <v>42</v>
      </c>
      <c r="G47" s="5"/>
      <c r="H47" s="5"/>
    </row>
    <row r="48" spans="1:256" s="9" customFormat="1" x14ac:dyDescent="0.3">
      <c r="A48" s="21">
        <v>3</v>
      </c>
      <c r="B48" s="56" t="s">
        <v>45</v>
      </c>
      <c r="C48" s="22" t="s">
        <v>46</v>
      </c>
      <c r="D48" s="24">
        <v>925</v>
      </c>
      <c r="E48" s="23" t="s">
        <v>48</v>
      </c>
      <c r="F48" s="25" t="s">
        <v>47</v>
      </c>
      <c r="I48" s="12"/>
      <c r="J48" s="12"/>
      <c r="K48" s="12"/>
      <c r="L48" s="12"/>
      <c r="M48" s="12"/>
    </row>
    <row r="49" spans="1:256" s="20" customFormat="1" x14ac:dyDescent="0.3">
      <c r="A49" s="32">
        <v>4</v>
      </c>
      <c r="B49" s="56" t="s">
        <v>55</v>
      </c>
      <c r="C49" s="33" t="s">
        <v>56</v>
      </c>
      <c r="D49" s="34">
        <v>3320</v>
      </c>
      <c r="E49" s="30" t="s">
        <v>62</v>
      </c>
      <c r="F49" s="25" t="s">
        <v>57</v>
      </c>
    </row>
    <row r="50" spans="1:256" s="20" customFormat="1" x14ac:dyDescent="0.3">
      <c r="A50" s="32">
        <v>5</v>
      </c>
      <c r="B50" s="57" t="s">
        <v>98</v>
      </c>
      <c r="C50" s="2" t="s">
        <v>65</v>
      </c>
      <c r="D50" s="2">
        <v>2905</v>
      </c>
      <c r="E50" s="23" t="s">
        <v>66</v>
      </c>
      <c r="F50" s="25" t="s">
        <v>59</v>
      </c>
    </row>
    <row r="51" spans="1:256" x14ac:dyDescent="0.3">
      <c r="A51" s="28"/>
      <c r="B51" s="55" t="s">
        <v>9</v>
      </c>
      <c r="C51" s="55"/>
      <c r="D51" s="28">
        <f>SUM(D46:D50)</f>
        <v>8553.19</v>
      </c>
      <c r="E51" s="28"/>
      <c r="F51" s="28"/>
    </row>
    <row r="54" spans="1:256" x14ac:dyDescent="0.3">
      <c r="A54" s="51" t="s">
        <v>11</v>
      </c>
      <c r="B54" s="52"/>
      <c r="C54" s="52"/>
      <c r="D54" s="52"/>
      <c r="E54" s="52"/>
    </row>
    <row r="55" spans="1:256" x14ac:dyDescent="0.3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</row>
    <row r="56" spans="1:256" x14ac:dyDescent="0.3">
      <c r="A56" s="2">
        <v>1</v>
      </c>
      <c r="B56" s="56" t="s">
        <v>58</v>
      </c>
      <c r="C56" s="33" t="s">
        <v>14</v>
      </c>
      <c r="D56" s="34">
        <v>1845</v>
      </c>
      <c r="E56" s="30" t="s">
        <v>62</v>
      </c>
    </row>
    <row r="57" spans="1:256" x14ac:dyDescent="0.3">
      <c r="A57" s="2">
        <v>2</v>
      </c>
      <c r="B57" s="56" t="s">
        <v>60</v>
      </c>
      <c r="C57" s="33" t="s">
        <v>61</v>
      </c>
      <c r="D57" s="34">
        <v>5439</v>
      </c>
      <c r="E57" s="30" t="s">
        <v>62</v>
      </c>
    </row>
    <row r="58" spans="1:256" x14ac:dyDescent="0.3">
      <c r="A58" s="2">
        <v>3</v>
      </c>
      <c r="B58" s="56" t="s">
        <v>60</v>
      </c>
      <c r="C58" s="33" t="s">
        <v>61</v>
      </c>
      <c r="D58" s="34">
        <v>5439</v>
      </c>
      <c r="E58" s="30" t="s">
        <v>62</v>
      </c>
    </row>
    <row r="59" spans="1:256" x14ac:dyDescent="0.3">
      <c r="F59" s="27"/>
    </row>
    <row r="60" spans="1:256" s="9" customFormat="1" x14ac:dyDescent="0.3">
      <c r="A60" s="5"/>
      <c r="B60" s="5"/>
      <c r="C60" s="5"/>
      <c r="D60" s="5"/>
      <c r="E60" s="5"/>
      <c r="F60" s="2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9" customForma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3" spans="1:256" x14ac:dyDescent="0.3">
      <c r="A63" s="10"/>
      <c r="B63" s="3"/>
      <c r="C63" s="12"/>
      <c r="D63" s="12"/>
      <c r="G63" s="12"/>
      <c r="H63" s="12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x14ac:dyDescent="0.3">
      <c r="A64" s="11"/>
      <c r="B64" s="3"/>
      <c r="C64" s="12"/>
      <c r="D64" s="12"/>
      <c r="E64" s="11"/>
      <c r="F64" s="13"/>
      <c r="G64" s="12"/>
      <c r="H64" s="12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ht="14.4" customHeight="1" x14ac:dyDescent="0.3"/>
  </sheetData>
  <mergeCells count="4">
    <mergeCell ref="A44:E44"/>
    <mergeCell ref="A1:E5"/>
    <mergeCell ref="A54:E54"/>
    <mergeCell ref="B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2020-01-27T12:15:06Z</dcterms:modified>
</cp:coreProperties>
</file>