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69" i="1" l="1"/>
  <c r="D53" i="1" l="1"/>
  <c r="D88" i="1" l="1"/>
  <c r="D78" i="1" l="1"/>
  <c r="D26" i="1" l="1"/>
  <c r="D44" i="1"/>
  <c r="D70" i="1" l="1"/>
</calcChain>
</file>

<file path=xl/sharedStrings.xml><?xml version="1.0" encoding="utf-8"?>
<sst xmlns="http://schemas.openxmlformats.org/spreadsheetml/2006/main" count="230" uniqueCount="102">
  <si>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</si>
  <si>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</si>
  <si>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</si>
  <si>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</si>
  <si>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</si>
  <si>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</si>
  <si>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по смете</t>
  </si>
  <si>
    <t>январь</t>
  </si>
  <si>
    <t>февраль</t>
  </si>
  <si>
    <t>март</t>
  </si>
  <si>
    <t>1 шт</t>
  </si>
  <si>
    <t>1шт</t>
  </si>
  <si>
    <t>2 шт</t>
  </si>
  <si>
    <t>апрель</t>
  </si>
  <si>
    <t>май</t>
  </si>
  <si>
    <t>июнь</t>
  </si>
  <si>
    <t>июль</t>
  </si>
  <si>
    <t>Замена балконного блока в сушилке 5-го этажа ( правое крыло)</t>
  </si>
  <si>
    <t>Замена кранов "Маевского" 916-917</t>
  </si>
  <si>
    <t>2 шт.</t>
  </si>
  <si>
    <t>Замена части стояка нанализеции в кв. 406-506</t>
  </si>
  <si>
    <t>Замена сборки Ф32 мм на ст.обратки ГВС</t>
  </si>
  <si>
    <t xml:space="preserve">Замена светильника ЛПО в коридоре на 5-м этаже (правое крыло) </t>
  </si>
  <si>
    <t>Замена светодиодного светильника на 4-ом этаже (лев.кр.)</t>
  </si>
  <si>
    <t>1 шт.</t>
  </si>
  <si>
    <t>Ремонт и утепление балконных дверей в коридорах.</t>
  </si>
  <si>
    <t>Заделка трещины в стене на 9-ом этаже у лифта (с последующей побелкой).</t>
  </si>
  <si>
    <t>Заделка ниши кабельного канала шифером на лестничной площадке 9-й этажа левого крыла. Заделка ниши кабельного канала шифером на лестничной площадке   8-го этажа правого крыла и  между 2-3 этажами, между 1-2 этажами.</t>
  </si>
  <si>
    <t>Косметический ремонт коридора 2-го этажа левого крыла</t>
  </si>
  <si>
    <t>Заделка плиты перекрытия после замены стояка канализации между  квартирами кв. 406-407 и кв. 506-507.</t>
  </si>
  <si>
    <t>Замена задвижки Ф 50 на шаровый кран  перед повысительным насосом системы ХВС</t>
  </si>
  <si>
    <t>Установка грязевика  Ф 219 на вводе ХВС на магистральной трубе Ф 76. Установка шар. крана Ф 80 , спускника на грязевике ( врезка штуцера, вентиль Ф 32 и Ф 15 и гибкой вставки)</t>
  </si>
  <si>
    <t>7 шт</t>
  </si>
  <si>
    <t>Замена светильников на 1,2,5,8,9 этажах (лев.кр.)</t>
  </si>
  <si>
    <t>Завершение косметического ремонта коридора 2-го этажа левого крыла.</t>
  </si>
  <si>
    <t>Завершение ремонта и утепления балконных дверей в коридорах</t>
  </si>
  <si>
    <t>Замена балконного блока в сушилки 7-го этажа заявка от кв. 707</t>
  </si>
  <si>
    <t>Замена задвижек  Ф 80 (3шт) на шаровые краны на вводе ХВС</t>
  </si>
  <si>
    <t>Замена светильников левое крыло: 9-й над входом (1шт.), 8-й над входом (1шт.),5-й внутри (1шт.)4-й внутри (1шт.),3-й внутри (2шт.)2-й внутри (1шт.)</t>
  </si>
  <si>
    <t>7 шт.</t>
  </si>
  <si>
    <t>Замена задвижек  Ф 80  на шаровые краны на вводе ХВС</t>
  </si>
  <si>
    <t>3шт</t>
  </si>
  <si>
    <t>Замена светильника 8-го  этажа, правое крыло</t>
  </si>
  <si>
    <t>Замена светильника на 6-м этаже, левое крыло. (над входом и в коридоре)</t>
  </si>
  <si>
    <t>Замена диодного светильника на 7-ом этаже лев.кр.</t>
  </si>
  <si>
    <t>Замена сборок на ст. отопления Ф 20 мм</t>
  </si>
  <si>
    <t>5 шт</t>
  </si>
  <si>
    <t>Ремонт повысительного насоса ХВС</t>
  </si>
  <si>
    <t>Замена светодиодных светильников (9 этаж коридор-1 шт;6 этаж вход-1шт;4этаж вход -1шт; 3 этаж коридор -1 шт)</t>
  </si>
  <si>
    <t>4 шт</t>
  </si>
  <si>
    <t>Перенос блока управления прибора учета теплопотребления из кв. 105 в подвал (теплоузел)</t>
  </si>
  <si>
    <t>Востановление кирпичной кладки фасада восточной стороны</t>
  </si>
  <si>
    <t>Закрепление фасада восточной стороны</t>
  </si>
  <si>
    <t>5 шт.</t>
  </si>
  <si>
    <t>Ремонт радиатора отопления в кв.518 прав.кр.</t>
  </si>
  <si>
    <t>Замена сборок Ф 20 на стояках системы отопления в подвале.</t>
  </si>
  <si>
    <t>Замена диодного светильника на 6-ом этаже прав.крыла</t>
  </si>
  <si>
    <t>август</t>
  </si>
  <si>
    <t>Замена вентиля ф32 мм на стояке ХВС в подвале</t>
  </si>
  <si>
    <t>Итого за 1- й квартал</t>
  </si>
  <si>
    <t>Итого за 2- й квартал</t>
  </si>
  <si>
    <t>Итого за 3- й квартал</t>
  </si>
  <si>
    <t>Замена вв. вентилейкв.900 (1),кв.219(1),</t>
  </si>
  <si>
    <t>Замена вводных вентилей  кв.202 (1шт.нар.№112б)</t>
  </si>
  <si>
    <t>ИТОГО:</t>
  </si>
  <si>
    <t>Замена вв. вентилей  кв 115 (1шт.)</t>
  </si>
  <si>
    <t>Замена вв. вентилей  кв 208 (1шт.)</t>
  </si>
  <si>
    <t>Замена вводных вентилей кв.101-102 (2шт.нар.№133а)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</si>
  <si>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Гагарина корпус 3 за 2018г.</t>
    </r>
    <r>
      <rPr>
        <sz val="11"/>
        <color theme="1"/>
        <rFont val="Calibri"/>
        <family val="2"/>
        <scheme val="minor"/>
      </rPr>
      <t xml:space="preserve">
</t>
    </r>
  </si>
  <si>
    <t>Итого за 4- й квартал</t>
  </si>
  <si>
    <t>Очистка проездов от снега</t>
  </si>
  <si>
    <t>1 час.</t>
  </si>
  <si>
    <t>1,2 час.</t>
  </si>
  <si>
    <t>Ремонт песочницы</t>
  </si>
  <si>
    <t>1298 м2</t>
  </si>
  <si>
    <t>Демонтаж тамбура</t>
  </si>
  <si>
    <t>Очистка подвала</t>
  </si>
  <si>
    <t>Установка доски объявления</t>
  </si>
  <si>
    <t>Замена стояков отопления в нежилом помещении "Бывший банк"</t>
  </si>
  <si>
    <t>сентябрь</t>
  </si>
  <si>
    <t>октябрь</t>
  </si>
  <si>
    <t>1, 26м2</t>
  </si>
  <si>
    <t>Замена стекла на балк.блоке 5-го эт. (прав.кр.)</t>
  </si>
  <si>
    <t>Ремонт покрытия парапета на крыши над кв. 916-917</t>
  </si>
  <si>
    <t>Заделка трещин в стене коридора рядом с кв. 916-917</t>
  </si>
  <si>
    <t>Частичная замена стояков отопления в нежилом помещении 1-го эт. "Магазин 01"</t>
  </si>
  <si>
    <t>Частичная замена стояка отопления в кв.916-917</t>
  </si>
  <si>
    <t>Замена вв.вентиля в кв.911</t>
  </si>
  <si>
    <t>Частичная замена трубы канализации в кв.911</t>
  </si>
  <si>
    <t>Частичная замена трубы на системе отопления кв. 906-907</t>
  </si>
  <si>
    <t>Ремонтные работы на системе ливневой канализации</t>
  </si>
  <si>
    <t>16 шт.</t>
  </si>
  <si>
    <t>ноябрь</t>
  </si>
  <si>
    <t>Косметический ремонт в фойе</t>
  </si>
  <si>
    <t>Частичная замена труб на системе канализации в кв.608-708 (нар.№463А)</t>
  </si>
  <si>
    <t>Частичная замена канализации в кв.304 (нар.№457А)</t>
  </si>
  <si>
    <t>Замена стояка канализации кв. 615 по кв. 915</t>
  </si>
  <si>
    <t>декабрь</t>
  </si>
  <si>
    <t>Тех. Обслуживание</t>
  </si>
  <si>
    <t>Дератизация подвала</t>
  </si>
  <si>
    <t>ООО "Гагаринское ЖЭУ"</t>
  </si>
  <si>
    <t>Акимов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</si>
</sst>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justify" wrapText="1"/>
    </xf>
    <xf numFmtId="0" fontId="3" fillId="0" borderId="0" xfId="0" applyFont="1" applyBorder="1"/>
    <xf numFmtId="0" fontId="3" fillId="0" borderId="0" xfId="0" applyFont="1" applyFill="1" applyBorder="1" applyAlignment="1">
      <alignment vertical="justify" wrapText="1"/>
    </xf>
    <xf numFmtId="1" fontId="0" fillId="0" borderId="1" xfId="0" applyNumberFormat="1" applyBorder="1"/>
    <xf numFmtId="0" fontId="0" fillId="0" borderId="1" xfId="0" applyFill="1" applyBorder="1"/>
    <xf numFmtId="0" fontId="6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justify" wrapText="1"/>
    </xf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3" fillId="0" borderId="4" xfId="0" applyNumberFormat="1" applyFont="1" applyBorder="1"/>
    <xf numFmtId="0" fontId="0" fillId="0" borderId="1" xfId="0" applyBorder="1" applyAlignment="1">
      <alignment vertical="justify" wrapText="1"/>
    </xf>
    <xf numFmtId="0" fontId="3" fillId="0" borderId="1" xfId="0" applyFont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0" fontId="0" fillId="0" borderId="1" xfId="0" applyBorder="1" applyAlignment="1">
      <alignment horizontal="center" vertical="justify" wrapText="1"/>
    </xf>
    <xf numFmtId="0" fontId="6" fillId="0" borderId="1" xfId="0" applyFont="1" applyBorder="1" applyAlignment="1">
      <alignment vertical="justify" wrapText="1"/>
    </xf>
    <xf numFmtId="0" fontId="3" fillId="0" borderId="4" xfId="0" applyFont="1" applyFill="1" applyBorder="1" applyAlignment="1">
      <alignment vertical="justify" wrapText="1"/>
    </xf>
    <xf numFmtId="0" fontId="3" fillId="0" borderId="2" xfId="0" applyFont="1" applyBorder="1"/>
    <xf numFmtId="0" fontId="3" fillId="0" borderId="2" xfId="0" applyFont="1" applyBorder="1" applyAlignment="1">
      <alignment vertical="justify" wrapText="1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70" workbookViewId="0">
      <selection activeCell="A91" sqref="A91:E91"/>
    </sheetView>
  </sheetViews>
  <sheetFormatPr defaultRowHeight="14.4" x14ac:dyDescent="0.3"/>
  <cols>
    <col min="1" max="1" width="3.109375" style="5" bestFit="1" customWidth="1"/>
    <col min="2" max="2" width="55.109375" style="5" customWidth="1"/>
    <col min="3" max="4" width="8.88671875" style="5"/>
    <col min="5" max="5" width="9.44140625" style="5" customWidth="1"/>
    <col min="6" max="16384" width="8.88671875" style="5"/>
  </cols>
  <sheetData>
    <row r="1" spans="1:7" x14ac:dyDescent="0.3">
      <c r="A1" s="33" t="s">
        <v>68</v>
      </c>
      <c r="B1" s="34"/>
      <c r="C1" s="34"/>
      <c r="D1" s="34"/>
      <c r="E1" s="34"/>
      <c r="F1" s="4"/>
      <c r="G1" s="4"/>
    </row>
    <row r="2" spans="1:7" x14ac:dyDescent="0.3">
      <c r="A2" s="34"/>
      <c r="B2" s="34"/>
      <c r="C2" s="34"/>
      <c r="D2" s="34"/>
      <c r="E2" s="34"/>
      <c r="F2" s="4"/>
      <c r="G2" s="4"/>
    </row>
    <row r="3" spans="1:7" x14ac:dyDescent="0.3">
      <c r="A3" s="34"/>
      <c r="B3" s="34"/>
      <c r="C3" s="34"/>
      <c r="D3" s="34"/>
      <c r="E3" s="34"/>
      <c r="F3" s="4"/>
      <c r="G3" s="4"/>
    </row>
    <row r="4" spans="1:7" x14ac:dyDescent="0.3">
      <c r="A4" s="34"/>
      <c r="B4" s="34"/>
      <c r="C4" s="34"/>
      <c r="D4" s="34"/>
      <c r="E4" s="34"/>
      <c r="F4" s="4"/>
      <c r="G4" s="4"/>
    </row>
    <row r="5" spans="1:7" x14ac:dyDescent="0.3">
      <c r="A5" s="34"/>
      <c r="B5" s="34"/>
      <c r="C5" s="34"/>
      <c r="D5" s="34"/>
      <c r="E5" s="34"/>
      <c r="F5" s="4"/>
      <c r="G5" s="4"/>
    </row>
    <row r="6" spans="1:7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7" s="3" customFormat="1" ht="28.8" x14ac:dyDescent="0.3">
      <c r="A7" s="20">
        <v>1</v>
      </c>
      <c r="B7" s="20" t="s">
        <v>17</v>
      </c>
      <c r="C7" s="20" t="s">
        <v>6</v>
      </c>
      <c r="D7" s="20">
        <v>20143</v>
      </c>
      <c r="E7" s="20" t="s">
        <v>7</v>
      </c>
    </row>
    <row r="8" spans="1:7" s="3" customFormat="1" x14ac:dyDescent="0.3">
      <c r="A8" s="20">
        <v>2</v>
      </c>
      <c r="B8" s="20" t="s">
        <v>18</v>
      </c>
      <c r="C8" s="20" t="s">
        <v>19</v>
      </c>
      <c r="D8" s="20">
        <v>565</v>
      </c>
      <c r="E8" s="20" t="s">
        <v>7</v>
      </c>
    </row>
    <row r="9" spans="1:7" s="3" customFormat="1" x14ac:dyDescent="0.3">
      <c r="A9" s="20">
        <v>3</v>
      </c>
      <c r="B9" s="20" t="s">
        <v>20</v>
      </c>
      <c r="C9" s="20" t="s">
        <v>6</v>
      </c>
      <c r="D9" s="20">
        <v>9528</v>
      </c>
      <c r="E9" s="20" t="s">
        <v>7</v>
      </c>
    </row>
    <row r="10" spans="1:7" s="3" customFormat="1" x14ac:dyDescent="0.3">
      <c r="A10" s="20">
        <v>4</v>
      </c>
      <c r="B10" s="20" t="s">
        <v>21</v>
      </c>
      <c r="C10" s="20" t="s">
        <v>10</v>
      </c>
      <c r="D10" s="20">
        <v>3347</v>
      </c>
      <c r="E10" s="20" t="s">
        <v>7</v>
      </c>
    </row>
    <row r="11" spans="1:7" s="3" customFormat="1" ht="28.8" x14ac:dyDescent="0.3">
      <c r="A11" s="20">
        <v>5</v>
      </c>
      <c r="B11" s="20" t="s">
        <v>22</v>
      </c>
      <c r="C11" s="20" t="s">
        <v>10</v>
      </c>
      <c r="D11" s="20">
        <v>1396</v>
      </c>
      <c r="E11" s="20" t="s">
        <v>7</v>
      </c>
    </row>
    <row r="12" spans="1:7" s="3" customFormat="1" x14ac:dyDescent="0.3">
      <c r="A12" s="20">
        <v>6</v>
      </c>
      <c r="B12" s="20" t="s">
        <v>23</v>
      </c>
      <c r="C12" s="20" t="s">
        <v>10</v>
      </c>
      <c r="D12" s="20">
        <v>1396</v>
      </c>
      <c r="E12" s="20" t="s">
        <v>7</v>
      </c>
    </row>
    <row r="13" spans="1:7" s="3" customFormat="1" x14ac:dyDescent="0.3">
      <c r="A13" s="20">
        <v>7</v>
      </c>
      <c r="B13" s="20" t="s">
        <v>25</v>
      </c>
      <c r="C13" s="20" t="s">
        <v>6</v>
      </c>
      <c r="D13" s="20">
        <v>17494</v>
      </c>
      <c r="E13" s="20" t="s">
        <v>8</v>
      </c>
    </row>
    <row r="14" spans="1:7" s="3" customFormat="1" ht="28.8" x14ac:dyDescent="0.3">
      <c r="A14" s="20">
        <v>8</v>
      </c>
      <c r="B14" s="20" t="s">
        <v>26</v>
      </c>
      <c r="C14" s="20" t="s">
        <v>6</v>
      </c>
      <c r="D14" s="20">
        <v>270</v>
      </c>
      <c r="E14" s="20" t="s">
        <v>8</v>
      </c>
    </row>
    <row r="15" spans="1:7" s="3" customFormat="1" ht="57.6" x14ac:dyDescent="0.3">
      <c r="A15" s="20">
        <v>9</v>
      </c>
      <c r="B15" s="20" t="s">
        <v>27</v>
      </c>
      <c r="C15" s="20" t="s">
        <v>6</v>
      </c>
      <c r="D15" s="20">
        <v>4345</v>
      </c>
      <c r="E15" s="20" t="s">
        <v>8</v>
      </c>
    </row>
    <row r="16" spans="1:7" s="3" customFormat="1" x14ac:dyDescent="0.3">
      <c r="A16" s="20">
        <v>10</v>
      </c>
      <c r="B16" s="20" t="s">
        <v>28</v>
      </c>
      <c r="C16" s="20" t="s">
        <v>6</v>
      </c>
      <c r="D16" s="20">
        <v>17247</v>
      </c>
      <c r="E16" s="20" t="s">
        <v>8</v>
      </c>
    </row>
    <row r="17" spans="1:5" s="3" customFormat="1" ht="28.8" x14ac:dyDescent="0.3">
      <c r="A17" s="20">
        <v>11</v>
      </c>
      <c r="B17" s="20" t="s">
        <v>29</v>
      </c>
      <c r="C17" s="20" t="s">
        <v>6</v>
      </c>
      <c r="D17" s="20">
        <v>645</v>
      </c>
      <c r="E17" s="20" t="s">
        <v>8</v>
      </c>
    </row>
    <row r="18" spans="1:5" s="3" customFormat="1" ht="28.8" x14ac:dyDescent="0.3">
      <c r="A18" s="20">
        <v>12</v>
      </c>
      <c r="B18" s="20" t="s">
        <v>30</v>
      </c>
      <c r="C18" s="20" t="s">
        <v>10</v>
      </c>
      <c r="D18" s="20">
        <v>4621</v>
      </c>
      <c r="E18" s="20" t="s">
        <v>8</v>
      </c>
    </row>
    <row r="19" spans="1:5" s="3" customFormat="1" ht="57.6" x14ac:dyDescent="0.3">
      <c r="A19" s="20">
        <v>13</v>
      </c>
      <c r="B19" s="20" t="s">
        <v>31</v>
      </c>
      <c r="C19" s="20" t="s">
        <v>6</v>
      </c>
      <c r="D19" s="20">
        <v>24840</v>
      </c>
      <c r="E19" s="20" t="s">
        <v>8</v>
      </c>
    </row>
    <row r="20" spans="1:5" s="3" customFormat="1" x14ac:dyDescent="0.3">
      <c r="A20" s="20">
        <v>14</v>
      </c>
      <c r="B20" s="20" t="s">
        <v>33</v>
      </c>
      <c r="C20" s="20" t="s">
        <v>32</v>
      </c>
      <c r="D20" s="20">
        <v>6611</v>
      </c>
      <c r="E20" s="20" t="s">
        <v>8</v>
      </c>
    </row>
    <row r="21" spans="1:5" s="3" customFormat="1" ht="28.8" x14ac:dyDescent="0.3">
      <c r="A21" s="20">
        <v>15</v>
      </c>
      <c r="B21" s="20" t="s">
        <v>34</v>
      </c>
      <c r="C21" s="20" t="s">
        <v>6</v>
      </c>
      <c r="D21" s="20">
        <v>14245</v>
      </c>
      <c r="E21" s="20" t="s">
        <v>9</v>
      </c>
    </row>
    <row r="22" spans="1:5" s="3" customFormat="1" ht="28.8" x14ac:dyDescent="0.3">
      <c r="A22" s="20">
        <v>16</v>
      </c>
      <c r="B22" s="20" t="s">
        <v>35</v>
      </c>
      <c r="C22" s="20" t="s">
        <v>6</v>
      </c>
      <c r="D22" s="20">
        <v>11497</v>
      </c>
      <c r="E22" s="20" t="s">
        <v>9</v>
      </c>
    </row>
    <row r="23" spans="1:5" s="3" customFormat="1" ht="28.8" x14ac:dyDescent="0.3">
      <c r="A23" s="20">
        <v>17</v>
      </c>
      <c r="B23" s="20" t="s">
        <v>36</v>
      </c>
      <c r="C23" s="20" t="s">
        <v>6</v>
      </c>
      <c r="D23" s="20">
        <v>17077</v>
      </c>
      <c r="E23" s="20" t="s">
        <v>9</v>
      </c>
    </row>
    <row r="24" spans="1:5" s="3" customFormat="1" ht="15.6" customHeight="1" x14ac:dyDescent="0.3">
      <c r="A24" s="20">
        <v>18</v>
      </c>
      <c r="B24" s="20" t="s">
        <v>37</v>
      </c>
      <c r="C24" s="20" t="s">
        <v>6</v>
      </c>
      <c r="D24" s="20">
        <v>8449</v>
      </c>
      <c r="E24" s="20" t="s">
        <v>9</v>
      </c>
    </row>
    <row r="25" spans="1:5" s="3" customFormat="1" ht="43.2" x14ac:dyDescent="0.3">
      <c r="A25" s="20">
        <v>19</v>
      </c>
      <c r="B25" s="20" t="s">
        <v>38</v>
      </c>
      <c r="C25" s="20" t="s">
        <v>39</v>
      </c>
      <c r="D25" s="20">
        <v>6711</v>
      </c>
      <c r="E25" s="20" t="s">
        <v>9</v>
      </c>
    </row>
    <row r="26" spans="1:5" s="6" customFormat="1" x14ac:dyDescent="0.3">
      <c r="A26" s="21"/>
      <c r="B26" s="21" t="s">
        <v>59</v>
      </c>
      <c r="C26" s="21"/>
      <c r="D26" s="21">
        <f>SUM(D7:D25)</f>
        <v>170427</v>
      </c>
      <c r="E26" s="21"/>
    </row>
    <row r="27" spans="1:5" s="3" customFormat="1" x14ac:dyDescent="0.3">
      <c r="A27" s="20">
        <v>20</v>
      </c>
      <c r="B27" s="20" t="s">
        <v>40</v>
      </c>
      <c r="C27" s="20" t="s">
        <v>41</v>
      </c>
      <c r="D27" s="20">
        <v>16653</v>
      </c>
      <c r="E27" s="20" t="s">
        <v>13</v>
      </c>
    </row>
    <row r="28" spans="1:5" s="3" customFormat="1" x14ac:dyDescent="0.3">
      <c r="A28" s="20">
        <v>21</v>
      </c>
      <c r="B28" s="20" t="s">
        <v>62</v>
      </c>
      <c r="C28" s="20" t="s">
        <v>12</v>
      </c>
      <c r="D28" s="20">
        <v>858</v>
      </c>
      <c r="E28" s="20" t="s">
        <v>13</v>
      </c>
    </row>
    <row r="29" spans="1:5" s="3" customFormat="1" x14ac:dyDescent="0.3">
      <c r="A29" s="20">
        <v>22</v>
      </c>
      <c r="B29" s="20" t="s">
        <v>63</v>
      </c>
      <c r="C29" s="20" t="s">
        <v>24</v>
      </c>
      <c r="D29" s="20">
        <v>429</v>
      </c>
      <c r="E29" s="20" t="s">
        <v>13</v>
      </c>
    </row>
    <row r="30" spans="1:5" s="3" customFormat="1" x14ac:dyDescent="0.3">
      <c r="A30" s="20">
        <v>23</v>
      </c>
      <c r="B30" s="20" t="s">
        <v>67</v>
      </c>
      <c r="C30" s="20" t="s">
        <v>19</v>
      </c>
      <c r="D30" s="20">
        <v>429</v>
      </c>
      <c r="E30" s="20" t="s">
        <v>13</v>
      </c>
    </row>
    <row r="31" spans="1:5" s="3" customFormat="1" x14ac:dyDescent="0.3">
      <c r="A31" s="20">
        <v>24</v>
      </c>
      <c r="B31" s="20" t="s">
        <v>42</v>
      </c>
      <c r="C31" s="20" t="s">
        <v>24</v>
      </c>
      <c r="D31" s="20">
        <v>959</v>
      </c>
      <c r="E31" s="20" t="s">
        <v>13</v>
      </c>
    </row>
    <row r="32" spans="1:5" s="3" customFormat="1" ht="28.8" x14ac:dyDescent="0.3">
      <c r="A32" s="20">
        <v>25</v>
      </c>
      <c r="B32" s="20" t="s">
        <v>43</v>
      </c>
      <c r="C32" s="20" t="s">
        <v>12</v>
      </c>
      <c r="D32" s="20">
        <v>1917</v>
      </c>
      <c r="E32" s="20" t="s">
        <v>13</v>
      </c>
    </row>
    <row r="33" spans="1:5" s="3" customFormat="1" x14ac:dyDescent="0.3">
      <c r="A33" s="20">
        <v>26</v>
      </c>
      <c r="B33" s="20" t="s">
        <v>44</v>
      </c>
      <c r="C33" s="20" t="s">
        <v>10</v>
      </c>
      <c r="D33" s="20">
        <v>959</v>
      </c>
      <c r="E33" s="20" t="s">
        <v>13</v>
      </c>
    </row>
    <row r="34" spans="1:5" s="3" customFormat="1" x14ac:dyDescent="0.3">
      <c r="A34" s="20">
        <v>27</v>
      </c>
      <c r="B34" s="20" t="s">
        <v>45</v>
      </c>
      <c r="C34" s="20" t="s">
        <v>46</v>
      </c>
      <c r="D34" s="20">
        <v>15735</v>
      </c>
      <c r="E34" s="20" t="s">
        <v>14</v>
      </c>
    </row>
    <row r="35" spans="1:5" s="3" customFormat="1" x14ac:dyDescent="0.3">
      <c r="A35" s="20">
        <v>28</v>
      </c>
      <c r="B35" s="20" t="s">
        <v>47</v>
      </c>
      <c r="C35" s="20" t="s">
        <v>6</v>
      </c>
      <c r="D35" s="20">
        <v>12933</v>
      </c>
      <c r="E35" s="20" t="s">
        <v>14</v>
      </c>
    </row>
    <row r="36" spans="1:5" s="3" customFormat="1" ht="28.8" x14ac:dyDescent="0.3">
      <c r="A36" s="20">
        <v>29</v>
      </c>
      <c r="B36" s="20" t="s">
        <v>48</v>
      </c>
      <c r="C36" s="20" t="s">
        <v>49</v>
      </c>
      <c r="D36" s="20">
        <v>3843</v>
      </c>
      <c r="E36" s="20" t="s">
        <v>14</v>
      </c>
    </row>
    <row r="37" spans="1:5" s="3" customFormat="1" ht="28.8" x14ac:dyDescent="0.3">
      <c r="A37" s="20">
        <v>30</v>
      </c>
      <c r="B37" s="20" t="s">
        <v>50</v>
      </c>
      <c r="C37" s="20" t="s">
        <v>6</v>
      </c>
      <c r="D37" s="20">
        <v>2648</v>
      </c>
      <c r="E37" s="20" t="s">
        <v>14</v>
      </c>
    </row>
    <row r="38" spans="1:5" s="3" customFormat="1" ht="13.8" customHeight="1" x14ac:dyDescent="0.3">
      <c r="A38" s="20">
        <v>31</v>
      </c>
      <c r="B38" s="20" t="s">
        <v>51</v>
      </c>
      <c r="C38" s="20" t="s">
        <v>6</v>
      </c>
      <c r="D38" s="20">
        <v>4959</v>
      </c>
      <c r="E38" s="20" t="s">
        <v>15</v>
      </c>
    </row>
    <row r="39" spans="1:5" s="3" customFormat="1" x14ac:dyDescent="0.3">
      <c r="A39" s="20">
        <v>32</v>
      </c>
      <c r="B39" s="20" t="s">
        <v>52</v>
      </c>
      <c r="C39" s="20" t="s">
        <v>6</v>
      </c>
      <c r="D39" s="20">
        <v>26139</v>
      </c>
      <c r="E39" s="20" t="s">
        <v>15</v>
      </c>
    </row>
    <row r="40" spans="1:5" s="3" customFormat="1" x14ac:dyDescent="0.3">
      <c r="A40" s="20">
        <v>33</v>
      </c>
      <c r="B40" s="20" t="s">
        <v>66</v>
      </c>
      <c r="C40" s="20" t="s">
        <v>24</v>
      </c>
      <c r="D40" s="20">
        <v>428</v>
      </c>
      <c r="E40" s="20" t="s">
        <v>15</v>
      </c>
    </row>
    <row r="41" spans="1:5" s="3" customFormat="1" x14ac:dyDescent="0.3">
      <c r="A41" s="20">
        <v>34</v>
      </c>
      <c r="B41" s="20" t="s">
        <v>65</v>
      </c>
      <c r="C41" s="20" t="s">
        <v>24</v>
      </c>
      <c r="D41" s="20">
        <v>428</v>
      </c>
      <c r="E41" s="20" t="s">
        <v>15</v>
      </c>
    </row>
    <row r="42" spans="1:5" s="3" customFormat="1" x14ac:dyDescent="0.3">
      <c r="A42" s="20">
        <v>35</v>
      </c>
      <c r="B42" s="20" t="s">
        <v>45</v>
      </c>
      <c r="C42" s="20" t="s">
        <v>53</v>
      </c>
      <c r="D42" s="20">
        <v>15735</v>
      </c>
      <c r="E42" s="20" t="s">
        <v>15</v>
      </c>
    </row>
    <row r="43" spans="1:5" s="3" customFormat="1" x14ac:dyDescent="0.3">
      <c r="A43" s="20">
        <v>36</v>
      </c>
      <c r="B43" s="20" t="s">
        <v>54</v>
      </c>
      <c r="C43" s="20" t="s">
        <v>6</v>
      </c>
      <c r="D43" s="20">
        <v>795</v>
      </c>
      <c r="E43" s="20" t="s">
        <v>15</v>
      </c>
    </row>
    <row r="44" spans="1:5" s="6" customFormat="1" x14ac:dyDescent="0.3">
      <c r="A44" s="21"/>
      <c r="B44" s="21" t="s">
        <v>60</v>
      </c>
      <c r="C44" s="21"/>
      <c r="D44" s="21">
        <f>SUM(D27:D43)</f>
        <v>105847</v>
      </c>
      <c r="E44" s="21"/>
    </row>
    <row r="45" spans="1:5" s="3" customFormat="1" ht="14.4" customHeight="1" x14ac:dyDescent="0.3">
      <c r="A45" s="20">
        <v>37</v>
      </c>
      <c r="B45" s="20" t="s">
        <v>51</v>
      </c>
      <c r="C45" s="20" t="s">
        <v>6</v>
      </c>
      <c r="D45" s="20">
        <v>42590</v>
      </c>
      <c r="E45" s="20" t="s">
        <v>16</v>
      </c>
    </row>
    <row r="46" spans="1:5" s="3" customFormat="1" ht="14.4" customHeight="1" x14ac:dyDescent="0.3">
      <c r="A46" s="20">
        <v>38</v>
      </c>
      <c r="B46" s="20" t="s">
        <v>55</v>
      </c>
      <c r="C46" s="20" t="s">
        <v>46</v>
      </c>
      <c r="D46" s="20">
        <v>15735</v>
      </c>
      <c r="E46" s="20" t="s">
        <v>16</v>
      </c>
    </row>
    <row r="47" spans="1:5" s="3" customFormat="1" x14ac:dyDescent="0.3">
      <c r="A47" s="20">
        <v>39</v>
      </c>
      <c r="B47" s="20" t="s">
        <v>56</v>
      </c>
      <c r="C47" s="20" t="s">
        <v>11</v>
      </c>
      <c r="D47" s="20">
        <v>960</v>
      </c>
      <c r="E47" s="20" t="s">
        <v>16</v>
      </c>
    </row>
    <row r="48" spans="1:5" s="3" customFormat="1" ht="14.4" customHeight="1" x14ac:dyDescent="0.3">
      <c r="A48" s="20">
        <v>40</v>
      </c>
      <c r="B48" s="20" t="s">
        <v>51</v>
      </c>
      <c r="C48" s="20" t="s">
        <v>6</v>
      </c>
      <c r="D48" s="20">
        <v>7958</v>
      </c>
      <c r="E48" s="20" t="s">
        <v>57</v>
      </c>
    </row>
    <row r="49" spans="1:5" s="3" customFormat="1" ht="14.4" customHeight="1" x14ac:dyDescent="0.3">
      <c r="A49" s="20">
        <v>41</v>
      </c>
      <c r="B49" s="20" t="s">
        <v>55</v>
      </c>
      <c r="C49" s="20" t="s">
        <v>46</v>
      </c>
      <c r="D49" s="20">
        <v>15735</v>
      </c>
      <c r="E49" s="20" t="s">
        <v>57</v>
      </c>
    </row>
    <row r="50" spans="1:5" s="3" customFormat="1" x14ac:dyDescent="0.3">
      <c r="A50" s="20">
        <v>42</v>
      </c>
      <c r="B50" s="20" t="s">
        <v>58</v>
      </c>
      <c r="C50" s="20" t="s">
        <v>11</v>
      </c>
      <c r="D50" s="20">
        <v>775</v>
      </c>
      <c r="E50" s="20" t="s">
        <v>57</v>
      </c>
    </row>
    <row r="51" spans="1:5" s="3" customFormat="1" x14ac:dyDescent="0.3">
      <c r="A51" s="20">
        <v>43</v>
      </c>
      <c r="B51" s="22" t="s">
        <v>77</v>
      </c>
      <c r="C51" s="23" t="s">
        <v>10</v>
      </c>
      <c r="D51" s="2"/>
      <c r="E51" s="20" t="s">
        <v>79</v>
      </c>
    </row>
    <row r="52" spans="1:5" s="3" customFormat="1" ht="28.8" x14ac:dyDescent="0.3">
      <c r="A52" s="20">
        <v>44</v>
      </c>
      <c r="B52" s="20" t="s">
        <v>78</v>
      </c>
      <c r="C52" s="24" t="s">
        <v>6</v>
      </c>
      <c r="D52" s="25">
        <v>24390</v>
      </c>
      <c r="E52" s="20" t="s">
        <v>79</v>
      </c>
    </row>
    <row r="53" spans="1:5" s="6" customFormat="1" x14ac:dyDescent="0.3">
      <c r="A53" s="21"/>
      <c r="B53" s="21" t="s">
        <v>61</v>
      </c>
      <c r="C53" s="21"/>
      <c r="D53" s="21">
        <f>SUM(D45:D52)</f>
        <v>108143</v>
      </c>
      <c r="E53" s="21"/>
    </row>
    <row r="54" spans="1:5" s="3" customFormat="1" x14ac:dyDescent="0.3">
      <c r="A54" s="20">
        <v>45</v>
      </c>
      <c r="B54" s="22" t="s">
        <v>84</v>
      </c>
      <c r="C54" s="23" t="s">
        <v>6</v>
      </c>
      <c r="D54" s="2">
        <v>3607</v>
      </c>
      <c r="E54" s="20" t="s">
        <v>80</v>
      </c>
    </row>
    <row r="55" spans="1:5" s="3" customFormat="1" x14ac:dyDescent="0.3">
      <c r="A55" s="20">
        <v>46</v>
      </c>
      <c r="B55" s="22" t="s">
        <v>83</v>
      </c>
      <c r="C55" s="23" t="s">
        <v>6</v>
      </c>
      <c r="D55" s="2">
        <v>10196</v>
      </c>
      <c r="E55" s="20" t="s">
        <v>80</v>
      </c>
    </row>
    <row r="56" spans="1:5" s="3" customFormat="1" x14ac:dyDescent="0.3">
      <c r="A56" s="20">
        <v>47</v>
      </c>
      <c r="B56" s="22" t="s">
        <v>77</v>
      </c>
      <c r="C56" s="23" t="s">
        <v>11</v>
      </c>
      <c r="D56" s="2">
        <v>706</v>
      </c>
      <c r="E56" s="20" t="s">
        <v>80</v>
      </c>
    </row>
    <row r="57" spans="1:5" s="3" customFormat="1" x14ac:dyDescent="0.3">
      <c r="A57" s="20">
        <v>48</v>
      </c>
      <c r="B57" s="22" t="s">
        <v>82</v>
      </c>
      <c r="C57" s="23" t="s">
        <v>81</v>
      </c>
      <c r="D57" s="2">
        <v>1241</v>
      </c>
      <c r="E57" s="20" t="s">
        <v>80</v>
      </c>
    </row>
    <row r="58" spans="1:5" s="3" customFormat="1" ht="14.4" customHeight="1" x14ac:dyDescent="0.3">
      <c r="A58" s="20">
        <v>49</v>
      </c>
      <c r="B58" s="22" t="s">
        <v>55</v>
      </c>
      <c r="C58" s="23" t="s">
        <v>91</v>
      </c>
      <c r="D58" s="2">
        <v>50352</v>
      </c>
      <c r="E58" s="20" t="s">
        <v>80</v>
      </c>
    </row>
    <row r="59" spans="1:5" s="3" customFormat="1" x14ac:dyDescent="0.3">
      <c r="A59" s="20">
        <v>50</v>
      </c>
      <c r="B59" s="22" t="s">
        <v>90</v>
      </c>
      <c r="C59" s="23" t="s">
        <v>6</v>
      </c>
      <c r="D59" s="2">
        <v>16716</v>
      </c>
      <c r="E59" s="20" t="s">
        <v>80</v>
      </c>
    </row>
    <row r="60" spans="1:5" s="3" customFormat="1" x14ac:dyDescent="0.3">
      <c r="A60" s="20">
        <v>51</v>
      </c>
      <c r="B60" s="22" t="s">
        <v>89</v>
      </c>
      <c r="C60" s="23" t="s">
        <v>6</v>
      </c>
      <c r="D60" s="2">
        <v>3504</v>
      </c>
      <c r="E60" s="20" t="s">
        <v>80</v>
      </c>
    </row>
    <row r="61" spans="1:5" s="3" customFormat="1" x14ac:dyDescent="0.3">
      <c r="A61" s="20">
        <v>52</v>
      </c>
      <c r="B61" s="22" t="s">
        <v>88</v>
      </c>
      <c r="C61" s="23" t="s">
        <v>6</v>
      </c>
      <c r="D61" s="2">
        <v>637</v>
      </c>
      <c r="E61" s="20" t="s">
        <v>80</v>
      </c>
    </row>
    <row r="62" spans="1:5" s="3" customFormat="1" x14ac:dyDescent="0.3">
      <c r="A62" s="20">
        <v>53</v>
      </c>
      <c r="B62" s="22" t="s">
        <v>87</v>
      </c>
      <c r="C62" s="23" t="s">
        <v>6</v>
      </c>
      <c r="D62" s="2">
        <v>425</v>
      </c>
      <c r="E62" s="20" t="s">
        <v>80</v>
      </c>
    </row>
    <row r="63" spans="1:5" s="3" customFormat="1" x14ac:dyDescent="0.3">
      <c r="A63" s="20">
        <v>54</v>
      </c>
      <c r="B63" s="22" t="s">
        <v>86</v>
      </c>
      <c r="C63" s="23" t="s">
        <v>6</v>
      </c>
      <c r="D63" s="2">
        <v>4442</v>
      </c>
      <c r="E63" s="20" t="s">
        <v>80</v>
      </c>
    </row>
    <row r="64" spans="1:5" s="3" customFormat="1" ht="28.8" x14ac:dyDescent="0.3">
      <c r="A64" s="20">
        <v>55</v>
      </c>
      <c r="B64" s="22" t="s">
        <v>85</v>
      </c>
      <c r="C64" s="23" t="s">
        <v>6</v>
      </c>
      <c r="D64" s="2">
        <v>581</v>
      </c>
      <c r="E64" s="20" t="s">
        <v>80</v>
      </c>
    </row>
    <row r="65" spans="1:5" s="3" customFormat="1" x14ac:dyDescent="0.3">
      <c r="A65" s="20">
        <v>56</v>
      </c>
      <c r="B65" s="22" t="s">
        <v>93</v>
      </c>
      <c r="C65" s="23" t="s">
        <v>6</v>
      </c>
      <c r="D65" s="2">
        <v>31776</v>
      </c>
      <c r="E65" s="20" t="s">
        <v>92</v>
      </c>
    </row>
    <row r="66" spans="1:5" s="3" customFormat="1" x14ac:dyDescent="0.3">
      <c r="A66" s="20">
        <v>57</v>
      </c>
      <c r="B66" s="22" t="s">
        <v>95</v>
      </c>
      <c r="C66" s="23" t="s">
        <v>6</v>
      </c>
      <c r="D66" s="2">
        <v>582</v>
      </c>
      <c r="E66" s="20" t="s">
        <v>92</v>
      </c>
    </row>
    <row r="67" spans="1:5" s="3" customFormat="1" ht="28.8" x14ac:dyDescent="0.3">
      <c r="A67" s="20">
        <v>58</v>
      </c>
      <c r="B67" s="22" t="s">
        <v>94</v>
      </c>
      <c r="C67" s="23" t="s">
        <v>6</v>
      </c>
      <c r="D67" s="2">
        <v>6866</v>
      </c>
      <c r="E67" s="20" t="s">
        <v>92</v>
      </c>
    </row>
    <row r="68" spans="1:5" s="3" customFormat="1" x14ac:dyDescent="0.3">
      <c r="A68" s="20">
        <v>59</v>
      </c>
      <c r="B68" s="22" t="s">
        <v>96</v>
      </c>
      <c r="C68" s="23" t="s">
        <v>6</v>
      </c>
      <c r="D68" s="2">
        <v>14894</v>
      </c>
      <c r="E68" s="20" t="s">
        <v>97</v>
      </c>
    </row>
    <row r="69" spans="1:5" s="7" customFormat="1" ht="15" thickBot="1" x14ac:dyDescent="0.35">
      <c r="A69" s="27"/>
      <c r="B69" s="28" t="s">
        <v>69</v>
      </c>
      <c r="C69" s="27"/>
      <c r="D69" s="27">
        <f>SUM(D54:D68)</f>
        <v>146525</v>
      </c>
      <c r="E69" s="27"/>
    </row>
    <row r="70" spans="1:5" ht="15" thickBot="1" x14ac:dyDescent="0.35">
      <c r="A70" s="16"/>
      <c r="B70" s="26" t="s">
        <v>64</v>
      </c>
      <c r="C70" s="29"/>
      <c r="D70" s="29">
        <f>D53+D44+D26+D69</f>
        <v>530942</v>
      </c>
      <c r="E70" s="30"/>
    </row>
    <row r="71" spans="1:5" x14ac:dyDescent="0.3">
      <c r="B71" s="8"/>
      <c r="C71" s="7"/>
      <c r="D71" s="7"/>
      <c r="E71" s="7"/>
    </row>
    <row r="73" spans="1:5" x14ac:dyDescent="0.3">
      <c r="A73" s="31" t="s">
        <v>5</v>
      </c>
      <c r="B73" s="32"/>
      <c r="C73" s="32"/>
      <c r="D73" s="32"/>
      <c r="E73" s="32"/>
    </row>
    <row r="74" spans="1:5" x14ac:dyDescent="0.3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</row>
    <row r="75" spans="1:5" x14ac:dyDescent="0.3">
      <c r="A75" s="2">
        <v>1</v>
      </c>
      <c r="B75" s="2" t="s">
        <v>70</v>
      </c>
      <c r="C75" s="2" t="s">
        <v>71</v>
      </c>
      <c r="D75" s="2">
        <v>1000</v>
      </c>
      <c r="E75" s="2" t="s">
        <v>8</v>
      </c>
    </row>
    <row r="76" spans="1:5" x14ac:dyDescent="0.3">
      <c r="A76" s="2">
        <v>2</v>
      </c>
      <c r="B76" s="2" t="s">
        <v>70</v>
      </c>
      <c r="C76" s="2" t="s">
        <v>72</v>
      </c>
      <c r="D76" s="2">
        <v>1200</v>
      </c>
      <c r="E76" s="2" t="s">
        <v>8</v>
      </c>
    </row>
    <row r="77" spans="1:5" x14ac:dyDescent="0.3">
      <c r="A77" s="2">
        <v>3</v>
      </c>
      <c r="B77" s="2" t="s">
        <v>70</v>
      </c>
      <c r="C77" s="2" t="s">
        <v>72</v>
      </c>
      <c r="D77" s="2">
        <v>1200</v>
      </c>
      <c r="E77" s="2" t="s">
        <v>8</v>
      </c>
    </row>
    <row r="78" spans="1:5" x14ac:dyDescent="0.3">
      <c r="A78" s="2">
        <v>4</v>
      </c>
      <c r="B78" s="2" t="s">
        <v>73</v>
      </c>
      <c r="C78" s="2" t="s">
        <v>6</v>
      </c>
      <c r="D78" s="9">
        <f>1334*1.0038/3</f>
        <v>446.35640000000006</v>
      </c>
      <c r="E78" s="2" t="s">
        <v>14</v>
      </c>
    </row>
    <row r="79" spans="1:5" ht="15" thickBot="1" x14ac:dyDescent="0.35">
      <c r="A79" s="15">
        <v>5</v>
      </c>
      <c r="B79" s="15" t="s">
        <v>75</v>
      </c>
      <c r="C79" s="15" t="s">
        <v>6</v>
      </c>
      <c r="D79" s="15">
        <v>2092</v>
      </c>
      <c r="E79" s="15" t="s">
        <v>16</v>
      </c>
    </row>
    <row r="80" spans="1:5" ht="15" thickBot="1" x14ac:dyDescent="0.35">
      <c r="A80" s="16"/>
      <c r="B80" s="26" t="s">
        <v>64</v>
      </c>
      <c r="C80" s="17"/>
      <c r="D80" s="19">
        <f>SUM(D75:D79)</f>
        <v>5938.3564000000006</v>
      </c>
      <c r="E80" s="18"/>
    </row>
    <row r="83" spans="1:7" x14ac:dyDescent="0.3">
      <c r="A83" s="31" t="s">
        <v>98</v>
      </c>
      <c r="B83" s="32"/>
      <c r="C83" s="32"/>
      <c r="D83" s="32"/>
      <c r="E83" s="32"/>
    </row>
    <row r="84" spans="1:7" x14ac:dyDescent="0.3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</row>
    <row r="85" spans="1:7" x14ac:dyDescent="0.3">
      <c r="A85" s="2">
        <v>1</v>
      </c>
      <c r="B85" s="2" t="s">
        <v>99</v>
      </c>
      <c r="C85" s="2" t="s">
        <v>74</v>
      </c>
      <c r="D85" s="2">
        <v>5439</v>
      </c>
      <c r="E85" s="2" t="s">
        <v>16</v>
      </c>
    </row>
    <row r="86" spans="1:7" x14ac:dyDescent="0.3">
      <c r="A86" s="2">
        <v>2</v>
      </c>
      <c r="B86" s="2" t="s">
        <v>99</v>
      </c>
      <c r="C86" s="2" t="s">
        <v>74</v>
      </c>
      <c r="D86" s="2">
        <v>5439</v>
      </c>
      <c r="E86" s="2" t="s">
        <v>57</v>
      </c>
    </row>
    <row r="87" spans="1:7" x14ac:dyDescent="0.3">
      <c r="A87" s="2">
        <v>3</v>
      </c>
      <c r="B87" s="2" t="s">
        <v>99</v>
      </c>
      <c r="C87" s="2" t="s">
        <v>74</v>
      </c>
      <c r="D87" s="2">
        <v>5439</v>
      </c>
      <c r="E87" s="2" t="s">
        <v>57</v>
      </c>
    </row>
    <row r="88" spans="1:7" x14ac:dyDescent="0.3">
      <c r="A88" s="2">
        <v>4</v>
      </c>
      <c r="B88" s="10" t="s">
        <v>76</v>
      </c>
      <c r="C88" s="10" t="s">
        <v>6</v>
      </c>
      <c r="D88" s="2">
        <f>4110/3</f>
        <v>1370</v>
      </c>
      <c r="E88" s="2" t="s">
        <v>57</v>
      </c>
    </row>
    <row r="91" spans="1:7" x14ac:dyDescent="0.3">
      <c r="A91"/>
      <c r="B91" t="s">
        <v>100</v>
      </c>
      <c r="C91"/>
      <c r="D91"/>
      <c r="E91" s="35" t="s">
        <v>101</v>
      </c>
    </row>
    <row r="93" spans="1:7" s="11" customFormat="1" x14ac:dyDescent="0.3">
      <c r="A93" s="12"/>
      <c r="B93" s="3"/>
      <c r="C93" s="14"/>
      <c r="D93" s="14"/>
      <c r="E93" s="5"/>
      <c r="F93" s="14"/>
      <c r="G93" s="14"/>
    </row>
    <row r="94" spans="1:7" s="11" customFormat="1" x14ac:dyDescent="0.25">
      <c r="A94" s="13"/>
      <c r="B94" s="3"/>
      <c r="C94" s="14"/>
      <c r="D94" s="14"/>
      <c r="E94" s="13"/>
      <c r="F94" s="14"/>
      <c r="G94" s="14"/>
    </row>
  </sheetData>
  <mergeCells count="3">
    <mergeCell ref="A73:E73"/>
    <mergeCell ref="A1:E5"/>
    <mergeCell ref="A83:E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2019-02-14T10:49:45Z</dcterms:modified>
</cp:coreProperties>
</file>